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Objectifs" sheetId="3" state="visible" r:id="rId3"/>
    <sheet xmlns:r="http://schemas.openxmlformats.org/officeDocument/2006/relationships" name="Saisie" sheetId="4" state="visible" r:id="rId4"/>
    <sheet xmlns:r="http://schemas.openxmlformats.org/officeDocument/2006/relationships" name="Mode d'emploi" sheetId="5" state="visible" r:id="rId5"/>
  </sheets>
  <definedNames>
    <definedName name="_xlnm.Print_Area" localSheetId="0">'Synthèse'!$A$1:$O$45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&quot; €&quot;;-#,##0.00&quot; €&quot;;&quot;&quot;"/>
    <numFmt numFmtId="165" formatCode="#,##0.00&quot; €&quot;"/>
  </numFmts>
  <fonts count="14">
    <font>
      <name val="Calibri"/>
      <family val="2"/>
      <color theme="1"/>
      <sz val="11"/>
      <scheme val="minor"/>
    </font>
    <font>
      <name val="Arial"/>
      <b val="1"/>
      <color rgb="0012CC96"/>
      <sz val="18"/>
    </font>
    <font>
      <name val="Arial"/>
      <color rgb="001B2B3A"/>
      <sz val="10"/>
    </font>
    <font>
      <name val="Arial"/>
      <b val="1"/>
      <color rgb="0012CC96"/>
      <sz val="10"/>
    </font>
    <font>
      <name val="Arial"/>
      <b val="1"/>
      <color rgb="001B2B3A"/>
      <sz val="9"/>
    </font>
    <font>
      <name val="Arial"/>
      <color rgb="006B7280"/>
      <sz val="10"/>
    </font>
    <font>
      <name val="Arial"/>
      <color rgb="0012CC96"/>
      <sz val="10"/>
    </font>
    <font>
      <name val="Arial"/>
      <b val="1"/>
      <color rgb="001B2B3A"/>
      <sz val="10"/>
    </font>
    <font>
      <name val="Arial"/>
      <color rgb="001B2B3A"/>
      <sz val="9"/>
    </font>
    <font>
      <name val="Arial"/>
      <color rgb="006B7280"/>
      <sz val="9"/>
    </font>
    <font>
      <name val="Arial"/>
      <b val="1"/>
      <color rgb="0012CC96"/>
      <sz val="20"/>
    </font>
    <font>
      <name val="Arial"/>
      <b val="1"/>
      <color rgb="006B7280"/>
      <sz val="8"/>
    </font>
    <font>
      <name val="Arial"/>
      <b val="1"/>
      <color rgb="001B2B3A"/>
      <sz val="14"/>
    </font>
    <font>
      <name val="Arial"/>
      <b val="1"/>
      <color rgb="001B2B3A"/>
      <sz val="11"/>
    </font>
  </fonts>
  <fills count="4">
    <fill>
      <patternFill/>
    </fill>
    <fill>
      <patternFill patternType="gray125"/>
    </fill>
    <fill>
      <patternFill patternType="solid">
        <fgColor rgb="00D9EDDF"/>
        <bgColor rgb="00D9EDDF"/>
      </patternFill>
    </fill>
    <fill>
      <patternFill patternType="solid">
        <fgColor rgb="00F3F6F5"/>
        <bgColor rgb="00F3F6F5"/>
      </patternFill>
    </fill>
  </fills>
  <borders count="4">
    <border>
      <left/>
      <right/>
      <top/>
      <bottom/>
      <diagonal/>
    </border>
    <border>
      <bottom style="thin">
        <color rgb="00D1D5DB"/>
      </bottom>
    </border>
    <border>
      <top style="thin">
        <color rgb="0012CC96"/>
      </top>
      <bottom style="thin">
        <color rgb="0012CC96"/>
      </bottom>
    </border>
    <border>
      <top style="thin">
        <color rgb="0012CC96"/>
      </top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0" fillId="0" borderId="0" pivotButton="0" quotePrefix="0" xfId="0"/>
    <xf numFmtId="0" fontId="11" fillId="3" borderId="0" applyAlignment="1" pivotButton="0" quotePrefix="0" xfId="0">
      <alignment horizontal="center" vertical="center" wrapText="1"/>
    </xf>
    <xf numFmtId="0" fontId="0" fillId="3" borderId="0" pivotButton="0" quotePrefix="0" xfId="0"/>
    <xf numFmtId="0" fontId="5" fillId="0" borderId="0" pivotButton="0" quotePrefix="0" xfId="0"/>
    <xf numFmtId="165" fontId="12" fillId="3" borderId="0" applyAlignment="1" pivotButton="0" quotePrefix="0" xfId="0">
      <alignment horizontal="center" vertical="center" wrapText="1"/>
    </xf>
    <xf numFmtId="9" fontId="12" fillId="3" borderId="0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center" vertical="center" wrapText="1"/>
    </xf>
    <xf numFmtId="0" fontId="8" fillId="0" borderId="1" pivotButton="0" quotePrefix="0" xfId="0"/>
    <xf numFmtId="165" fontId="9" fillId="0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right" vertical="center"/>
    </xf>
    <xf numFmtId="165" fontId="8" fillId="0" borderId="1" applyAlignment="1" pivotButton="0" quotePrefix="0" xfId="0">
      <alignment horizontal="right" vertical="center"/>
    </xf>
    <xf numFmtId="9" fontId="4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9" fontId="9" fillId="0" borderId="1" applyAlignment="1" pivotButton="0" quotePrefix="0" xfId="0">
      <alignment horizontal="center" vertical="center" wrapText="1"/>
    </xf>
    <xf numFmtId="0" fontId="4" fillId="0" borderId="3" pivotButton="0" quotePrefix="0" xfId="0"/>
    <xf numFmtId="165" fontId="4" fillId="0" borderId="3" applyAlignment="1" pivotButton="0" quotePrefix="0" xfId="0">
      <alignment horizontal="right" vertical="center"/>
    </xf>
    <xf numFmtId="9" fontId="4" fillId="0" borderId="3" applyAlignment="1" pivotButton="0" quotePrefix="0" xfId="0">
      <alignment horizontal="center" vertical="center" wrapText="1"/>
    </xf>
    <xf numFmtId="0" fontId="0" fillId="0" borderId="3" pivotButton="0" quotePrefix="0" xfId="0"/>
    <xf numFmtId="0" fontId="4" fillId="0" borderId="3" applyAlignment="1" pivotButton="0" quotePrefix="0" xfId="0">
      <alignment horizontal="center" vertical="center" wrapText="1"/>
    </xf>
    <xf numFmtId="0" fontId="4" fillId="0" borderId="1" pivotButton="0" quotePrefix="0" xfId="0"/>
    <xf numFmtId="0" fontId="1" fillId="0" borderId="0" pivotButton="0" quotePrefix="0" xfId="0"/>
    <xf numFmtId="0" fontId="2" fillId="0" borderId="1" pivotButton="0" quotePrefix="0" xfId="0"/>
    <xf numFmtId="0" fontId="3" fillId="0" borderId="1" pivotButton="0" quotePrefix="0" xfId="0"/>
    <xf numFmtId="0" fontId="3" fillId="0" borderId="1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 wrapText="1"/>
    </xf>
    <xf numFmtId="164" fontId="6" fillId="0" borderId="1" applyAlignment="1" pivotButton="0" quotePrefix="0" xfId="0">
      <alignment horizontal="right" vertical="center"/>
    </xf>
    <xf numFmtId="165" fontId="7" fillId="0" borderId="1" applyAlignment="1" pivotButton="0" quotePrefix="0" xfId="0">
      <alignment horizontal="right" vertical="center"/>
    </xf>
    <xf numFmtId="0" fontId="7" fillId="0" borderId="3" pivotButton="0" quotePrefix="0" xfId="0"/>
    <xf numFmtId="165" fontId="7" fillId="0" borderId="3" applyAlignment="1" pivotButton="0" quotePrefix="0" xfId="0">
      <alignment horizontal="right" vertical="center"/>
    </xf>
    <xf numFmtId="164" fontId="8" fillId="0" borderId="1" applyAlignment="1" pivotButton="0" quotePrefix="0" xfId="0">
      <alignment horizontal="right" vertical="center"/>
    </xf>
    <xf numFmtId="0" fontId="13" fillId="0" borderId="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1">
    <dxf>
      <font>
        <name val="Arial"/>
        <color rgb="00C0392B"/>
        <sz val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Objectif et chiffre d'affaires signé par mois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'Synthèse'!C7</f>
            </strRef>
          </tx>
          <spPr>
            <a:solidFill xmlns:a="http://schemas.openxmlformats.org/drawingml/2006/main">
              <a:srgbClr val="C9D3CF"/>
            </a:solidFill>
            <a:ln xmlns:a="http://schemas.openxmlformats.org/drawingml/2006/main">
              <a:solidFill>
                <a:srgbClr val="C9D3CF"/>
              </a:solidFill>
              <a:prstDash val="solid"/>
            </a:ln>
          </spPr>
          <cat>
            <numRef>
              <f>'Synthèse'!$B$8:$B$19</f>
            </numRef>
          </cat>
          <val>
            <numRef>
              <f>'Synthèse'!$C$8:$C$19</f>
            </numRef>
          </val>
        </ser>
        <ser>
          <idx val="1"/>
          <order val="1"/>
          <tx>
            <strRef>
              <f>'Synthèse'!D7</f>
            </strRef>
          </tx>
          <spPr>
            <a:solidFill xmlns:a="http://schemas.openxmlformats.org/drawingml/2006/main">
              <a:srgbClr val="12CC96"/>
            </a:solidFill>
            <a:ln xmlns:a="http://schemas.openxmlformats.org/drawingml/2006/main">
              <a:solidFill>
                <a:srgbClr val="12CC96"/>
              </a:solidFill>
              <a:prstDash val="solid"/>
            </a:ln>
          </spPr>
          <cat>
            <numRef>
              <f>'Synthèse'!$B$8:$B$19</f>
            </numRef>
          </cat>
          <val>
            <numRef>
              <f>'Synthèse'!$D$8:$D$19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 €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29</row>
      <rowOff>0</rowOff>
    </from>
    <ext cx="97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N2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13" customWidth="1" min="3" max="3"/>
    <col width="13" customWidth="1" min="4" max="4"/>
    <col width="12" customWidth="1" min="5" max="5"/>
    <col width="10" customWidth="1" min="6" max="6"/>
    <col width="14" customWidth="1" min="7" max="7"/>
    <col width="14" customWidth="1" min="8" max="8"/>
    <col width="9" customWidth="1" min="9" max="9"/>
    <col width="9" customWidth="1" min="10" max="10"/>
    <col width="9" customWidth="1" min="11" max="11"/>
    <col width="8" customWidth="1" min="12" max="12"/>
    <col width="10" customWidth="1" min="13" max="13"/>
    <col width="10" customWidth="1" min="14" max="14"/>
    <col width="2" customWidth="1" min="15" max="15"/>
  </cols>
  <sheetData>
    <row r="2" ht="30" customHeight="1">
      <c r="B2" s="1">
        <f>"Suivi commercial "&amp;Paramètres!C5</f>
        <v/>
      </c>
      <c r="H2" s="2" t="inlineStr">
        <is>
          <t>OBJECTIF ANNUEL</t>
        </is>
      </c>
      <c r="I2" s="3" t="n"/>
      <c r="J2" s="2" t="inlineStr">
        <is>
          <t>CA SIGNÉ</t>
        </is>
      </c>
      <c r="K2" s="3" t="n"/>
      <c r="L2" s="2" t="inlineStr">
        <is>
          <t>ATTEINTE</t>
        </is>
      </c>
      <c r="M2" s="3" t="n"/>
      <c r="N2" s="2" t="inlineStr">
        <is>
          <t>DEVIS → VENTE</t>
        </is>
      </c>
    </row>
    <row r="3">
      <c r="B3" s="4">
        <f>Paramètres!C4&amp;" · objectifs et réalisé, tous commerciaux"</f>
        <v/>
      </c>
      <c r="H3" s="5">
        <f>Objectifs!H18</f>
        <v/>
      </c>
      <c r="I3" s="3" t="n"/>
      <c r="J3" s="5">
        <f>SUM(D8:D19)</f>
        <v/>
      </c>
      <c r="K3" s="3" t="n"/>
      <c r="L3" s="6">
        <f>IFERROR(J3/Objectifs!H18,0)</f>
        <v/>
      </c>
      <c r="M3" s="3" t="n"/>
      <c r="N3" s="6">
        <f>IFERROR(L20/K20,0)</f>
        <v/>
      </c>
    </row>
    <row r="4">
      <c r="H4" s="3" t="n"/>
      <c r="I4" s="3" t="n"/>
      <c r="J4" s="3" t="n"/>
      <c r="K4" s="3" t="n"/>
      <c r="L4" s="3" t="n"/>
      <c r="M4" s="3" t="n"/>
      <c r="N4" s="3" t="n"/>
    </row>
    <row r="7" ht="30" customHeight="1">
      <c r="B7" s="7" t="inlineStr">
        <is>
          <t>Mois</t>
        </is>
      </c>
      <c r="C7" s="7" t="inlineStr">
        <is>
          <t>Objectif HT</t>
        </is>
      </c>
      <c r="D7" s="7" t="inlineStr">
        <is>
          <t>CA signé HT</t>
        </is>
      </c>
      <c r="E7" s="7" t="inlineStr">
        <is>
          <t>Écart</t>
        </is>
      </c>
      <c r="F7" s="7" t="inlineStr">
        <is>
          <t>Atteinte</t>
        </is>
      </c>
      <c r="G7" s="7" t="inlineStr">
        <is>
          <t>Cumul objectif</t>
        </is>
      </c>
      <c r="H7" s="7" t="inlineStr">
        <is>
          <t>Cumul CA</t>
        </is>
      </c>
      <c r="I7" s="7" t="inlineStr">
        <is>
          <t>Contacts</t>
        </is>
      </c>
      <c r="J7" s="7" t="inlineStr">
        <is>
          <t>RDV</t>
        </is>
      </c>
      <c r="K7" s="7" t="inlineStr">
        <is>
          <t>Devis</t>
        </is>
      </c>
      <c r="L7" s="7" t="inlineStr">
        <is>
          <t>Ventes</t>
        </is>
      </c>
      <c r="M7" s="7" t="inlineStr">
        <is>
          <t>Contact → RDV</t>
        </is>
      </c>
      <c r="N7" s="7" t="inlineStr">
        <is>
          <t>Devis → vente</t>
        </is>
      </c>
    </row>
    <row r="8" ht="17" customHeight="1">
      <c r="B8" s="8">
        <f>Paramètres!E8</f>
        <v/>
      </c>
      <c r="C8" s="9">
        <f>Objectifs!H6</f>
        <v/>
      </c>
      <c r="D8" s="10">
        <f>SUMIF(Saisie!$B$6:$B$45,B8,Saisie!$I$6:$I$45)</f>
        <v/>
      </c>
      <c r="E8" s="11">
        <f>D8-C8</f>
        <v/>
      </c>
      <c r="F8" s="12">
        <f>IFERROR(D8/C8,0)</f>
        <v/>
      </c>
      <c r="G8" s="9">
        <f>SUM(C$8:C8)</f>
        <v/>
      </c>
      <c r="H8" s="11">
        <f>SUM(D$8:D8)</f>
        <v/>
      </c>
      <c r="I8" s="13">
        <f>SUMIF(Saisie!$B$6:$B$45,B8,Saisie!$D$6:$D$45)</f>
        <v/>
      </c>
      <c r="J8" s="13">
        <f>SUMIF(Saisie!$B$6:$B$45,B8,Saisie!$E$6:$E$45)</f>
        <v/>
      </c>
      <c r="K8" s="13">
        <f>SUMIF(Saisie!$B$6:$B$45,B8,Saisie!$F$6:$F$45)</f>
        <v/>
      </c>
      <c r="L8" s="13">
        <f>SUMIF(Saisie!$B$6:$B$45,B8,Saisie!$H$6:$H$45)</f>
        <v/>
      </c>
      <c r="M8" s="14">
        <f>IFERROR(J8/I8,0)</f>
        <v/>
      </c>
      <c r="N8" s="14">
        <f>IFERROR(L8/K8,0)</f>
        <v/>
      </c>
    </row>
    <row r="9" ht="17" customHeight="1">
      <c r="B9" s="8">
        <f>Paramètres!E9</f>
        <v/>
      </c>
      <c r="C9" s="9">
        <f>Objectifs!H7</f>
        <v/>
      </c>
      <c r="D9" s="10">
        <f>SUMIF(Saisie!$B$6:$B$45,B9,Saisie!$I$6:$I$45)</f>
        <v/>
      </c>
      <c r="E9" s="11">
        <f>D9-C9</f>
        <v/>
      </c>
      <c r="F9" s="12">
        <f>IFERROR(D9/C9,0)</f>
        <v/>
      </c>
      <c r="G9" s="9">
        <f>SUM(C$8:C9)</f>
        <v/>
      </c>
      <c r="H9" s="11">
        <f>SUM(D$8:D9)</f>
        <v/>
      </c>
      <c r="I9" s="13">
        <f>SUMIF(Saisie!$B$6:$B$45,B9,Saisie!$D$6:$D$45)</f>
        <v/>
      </c>
      <c r="J9" s="13">
        <f>SUMIF(Saisie!$B$6:$B$45,B9,Saisie!$E$6:$E$45)</f>
        <v/>
      </c>
      <c r="K9" s="13">
        <f>SUMIF(Saisie!$B$6:$B$45,B9,Saisie!$F$6:$F$45)</f>
        <v/>
      </c>
      <c r="L9" s="13">
        <f>SUMIF(Saisie!$B$6:$B$45,B9,Saisie!$H$6:$H$45)</f>
        <v/>
      </c>
      <c r="M9" s="14">
        <f>IFERROR(J9/I9,0)</f>
        <v/>
      </c>
      <c r="N9" s="14">
        <f>IFERROR(L9/K9,0)</f>
        <v/>
      </c>
    </row>
    <row r="10" ht="17" customHeight="1">
      <c r="B10" s="8">
        <f>Paramètres!E10</f>
        <v/>
      </c>
      <c r="C10" s="9">
        <f>Objectifs!H8</f>
        <v/>
      </c>
      <c r="D10" s="10">
        <f>SUMIF(Saisie!$B$6:$B$45,B10,Saisie!$I$6:$I$45)</f>
        <v/>
      </c>
      <c r="E10" s="11">
        <f>D10-C10</f>
        <v/>
      </c>
      <c r="F10" s="12">
        <f>IFERROR(D10/C10,0)</f>
        <v/>
      </c>
      <c r="G10" s="9">
        <f>SUM(C$8:C10)</f>
        <v/>
      </c>
      <c r="H10" s="11">
        <f>SUM(D$8:D10)</f>
        <v/>
      </c>
      <c r="I10" s="13">
        <f>SUMIF(Saisie!$B$6:$B$45,B10,Saisie!$D$6:$D$45)</f>
        <v/>
      </c>
      <c r="J10" s="13">
        <f>SUMIF(Saisie!$B$6:$B$45,B10,Saisie!$E$6:$E$45)</f>
        <v/>
      </c>
      <c r="K10" s="13">
        <f>SUMIF(Saisie!$B$6:$B$45,B10,Saisie!$F$6:$F$45)</f>
        <v/>
      </c>
      <c r="L10" s="13">
        <f>SUMIF(Saisie!$B$6:$B$45,B10,Saisie!$H$6:$H$45)</f>
        <v/>
      </c>
      <c r="M10" s="14">
        <f>IFERROR(J10/I10,0)</f>
        <v/>
      </c>
      <c r="N10" s="14">
        <f>IFERROR(L10/K10,0)</f>
        <v/>
      </c>
    </row>
    <row r="11" ht="17" customHeight="1">
      <c r="B11" s="8">
        <f>Paramètres!E11</f>
        <v/>
      </c>
      <c r="C11" s="9">
        <f>Objectifs!H9</f>
        <v/>
      </c>
      <c r="D11" s="10">
        <f>SUMIF(Saisie!$B$6:$B$45,B11,Saisie!$I$6:$I$45)</f>
        <v/>
      </c>
      <c r="E11" s="11">
        <f>D11-C11</f>
        <v/>
      </c>
      <c r="F11" s="12">
        <f>IFERROR(D11/C11,0)</f>
        <v/>
      </c>
      <c r="G11" s="9">
        <f>SUM(C$8:C11)</f>
        <v/>
      </c>
      <c r="H11" s="11">
        <f>SUM(D$8:D11)</f>
        <v/>
      </c>
      <c r="I11" s="13">
        <f>SUMIF(Saisie!$B$6:$B$45,B11,Saisie!$D$6:$D$45)</f>
        <v/>
      </c>
      <c r="J11" s="13">
        <f>SUMIF(Saisie!$B$6:$B$45,B11,Saisie!$E$6:$E$45)</f>
        <v/>
      </c>
      <c r="K11" s="13">
        <f>SUMIF(Saisie!$B$6:$B$45,B11,Saisie!$F$6:$F$45)</f>
        <v/>
      </c>
      <c r="L11" s="13">
        <f>SUMIF(Saisie!$B$6:$B$45,B11,Saisie!$H$6:$H$45)</f>
        <v/>
      </c>
      <c r="M11" s="14">
        <f>IFERROR(J11/I11,0)</f>
        <v/>
      </c>
      <c r="N11" s="14">
        <f>IFERROR(L11/K11,0)</f>
        <v/>
      </c>
    </row>
    <row r="12" ht="17" customHeight="1">
      <c r="B12" s="8">
        <f>Paramètres!E12</f>
        <v/>
      </c>
      <c r="C12" s="9">
        <f>Objectifs!H10</f>
        <v/>
      </c>
      <c r="D12" s="10">
        <f>SUMIF(Saisie!$B$6:$B$45,B12,Saisie!$I$6:$I$45)</f>
        <v/>
      </c>
      <c r="E12" s="11">
        <f>D12-C12</f>
        <v/>
      </c>
      <c r="F12" s="12">
        <f>IFERROR(D12/C12,0)</f>
        <v/>
      </c>
      <c r="G12" s="9">
        <f>SUM(C$8:C12)</f>
        <v/>
      </c>
      <c r="H12" s="11">
        <f>SUM(D$8:D12)</f>
        <v/>
      </c>
      <c r="I12" s="13">
        <f>SUMIF(Saisie!$B$6:$B$45,B12,Saisie!$D$6:$D$45)</f>
        <v/>
      </c>
      <c r="J12" s="13">
        <f>SUMIF(Saisie!$B$6:$B$45,B12,Saisie!$E$6:$E$45)</f>
        <v/>
      </c>
      <c r="K12" s="13">
        <f>SUMIF(Saisie!$B$6:$B$45,B12,Saisie!$F$6:$F$45)</f>
        <v/>
      </c>
      <c r="L12" s="13">
        <f>SUMIF(Saisie!$B$6:$B$45,B12,Saisie!$H$6:$H$45)</f>
        <v/>
      </c>
      <c r="M12" s="14">
        <f>IFERROR(J12/I12,0)</f>
        <v/>
      </c>
      <c r="N12" s="14">
        <f>IFERROR(L12/K12,0)</f>
        <v/>
      </c>
    </row>
    <row r="13" ht="17" customHeight="1">
      <c r="B13" s="8">
        <f>Paramètres!E13</f>
        <v/>
      </c>
      <c r="C13" s="9">
        <f>Objectifs!H11</f>
        <v/>
      </c>
      <c r="D13" s="10">
        <f>SUMIF(Saisie!$B$6:$B$45,B13,Saisie!$I$6:$I$45)</f>
        <v/>
      </c>
      <c r="E13" s="11">
        <f>D13-C13</f>
        <v/>
      </c>
      <c r="F13" s="12">
        <f>IFERROR(D13/C13,0)</f>
        <v/>
      </c>
      <c r="G13" s="9">
        <f>SUM(C$8:C13)</f>
        <v/>
      </c>
      <c r="H13" s="11">
        <f>SUM(D$8:D13)</f>
        <v/>
      </c>
      <c r="I13" s="13">
        <f>SUMIF(Saisie!$B$6:$B$45,B13,Saisie!$D$6:$D$45)</f>
        <v/>
      </c>
      <c r="J13" s="13">
        <f>SUMIF(Saisie!$B$6:$B$45,B13,Saisie!$E$6:$E$45)</f>
        <v/>
      </c>
      <c r="K13" s="13">
        <f>SUMIF(Saisie!$B$6:$B$45,B13,Saisie!$F$6:$F$45)</f>
        <v/>
      </c>
      <c r="L13" s="13">
        <f>SUMIF(Saisie!$B$6:$B$45,B13,Saisie!$H$6:$H$45)</f>
        <v/>
      </c>
      <c r="M13" s="14">
        <f>IFERROR(J13/I13,0)</f>
        <v/>
      </c>
      <c r="N13" s="14">
        <f>IFERROR(L13/K13,0)</f>
        <v/>
      </c>
    </row>
    <row r="14" ht="17" customHeight="1">
      <c r="B14" s="8">
        <f>Paramètres!E14</f>
        <v/>
      </c>
      <c r="C14" s="9">
        <f>Objectifs!H12</f>
        <v/>
      </c>
      <c r="D14" s="10">
        <f>SUMIF(Saisie!$B$6:$B$45,B14,Saisie!$I$6:$I$45)</f>
        <v/>
      </c>
      <c r="E14" s="11">
        <f>D14-C14</f>
        <v/>
      </c>
      <c r="F14" s="12">
        <f>IFERROR(D14/C14,0)</f>
        <v/>
      </c>
      <c r="G14" s="9">
        <f>SUM(C$8:C14)</f>
        <v/>
      </c>
      <c r="H14" s="11">
        <f>SUM(D$8:D14)</f>
        <v/>
      </c>
      <c r="I14" s="13">
        <f>SUMIF(Saisie!$B$6:$B$45,B14,Saisie!$D$6:$D$45)</f>
        <v/>
      </c>
      <c r="J14" s="13">
        <f>SUMIF(Saisie!$B$6:$B$45,B14,Saisie!$E$6:$E$45)</f>
        <v/>
      </c>
      <c r="K14" s="13">
        <f>SUMIF(Saisie!$B$6:$B$45,B14,Saisie!$F$6:$F$45)</f>
        <v/>
      </c>
      <c r="L14" s="13">
        <f>SUMIF(Saisie!$B$6:$B$45,B14,Saisie!$H$6:$H$45)</f>
        <v/>
      </c>
      <c r="M14" s="14">
        <f>IFERROR(J14/I14,0)</f>
        <v/>
      </c>
      <c r="N14" s="14">
        <f>IFERROR(L14/K14,0)</f>
        <v/>
      </c>
    </row>
    <row r="15" ht="17" customHeight="1">
      <c r="B15" s="8">
        <f>Paramètres!E15</f>
        <v/>
      </c>
      <c r="C15" s="9">
        <f>Objectifs!H13</f>
        <v/>
      </c>
      <c r="D15" s="10">
        <f>SUMIF(Saisie!$B$6:$B$45,B15,Saisie!$I$6:$I$45)</f>
        <v/>
      </c>
      <c r="E15" s="11">
        <f>D15-C15</f>
        <v/>
      </c>
      <c r="F15" s="12">
        <f>IFERROR(D15/C15,0)</f>
        <v/>
      </c>
      <c r="G15" s="9">
        <f>SUM(C$8:C15)</f>
        <v/>
      </c>
      <c r="H15" s="11">
        <f>SUM(D$8:D15)</f>
        <v/>
      </c>
      <c r="I15" s="13">
        <f>SUMIF(Saisie!$B$6:$B$45,B15,Saisie!$D$6:$D$45)</f>
        <v/>
      </c>
      <c r="J15" s="13">
        <f>SUMIF(Saisie!$B$6:$B$45,B15,Saisie!$E$6:$E$45)</f>
        <v/>
      </c>
      <c r="K15" s="13">
        <f>SUMIF(Saisie!$B$6:$B$45,B15,Saisie!$F$6:$F$45)</f>
        <v/>
      </c>
      <c r="L15" s="13">
        <f>SUMIF(Saisie!$B$6:$B$45,B15,Saisie!$H$6:$H$45)</f>
        <v/>
      </c>
      <c r="M15" s="14">
        <f>IFERROR(J15/I15,0)</f>
        <v/>
      </c>
      <c r="N15" s="14">
        <f>IFERROR(L15/K15,0)</f>
        <v/>
      </c>
    </row>
    <row r="16" ht="17" customHeight="1">
      <c r="B16" s="8">
        <f>Paramètres!E16</f>
        <v/>
      </c>
      <c r="C16" s="9">
        <f>Objectifs!H14</f>
        <v/>
      </c>
      <c r="D16" s="10">
        <f>SUMIF(Saisie!$B$6:$B$45,B16,Saisie!$I$6:$I$45)</f>
        <v/>
      </c>
      <c r="E16" s="11">
        <f>D16-C16</f>
        <v/>
      </c>
      <c r="F16" s="12">
        <f>IFERROR(D16/C16,0)</f>
        <v/>
      </c>
      <c r="G16" s="9">
        <f>SUM(C$8:C16)</f>
        <v/>
      </c>
      <c r="H16" s="11">
        <f>SUM(D$8:D16)</f>
        <v/>
      </c>
      <c r="I16" s="13">
        <f>SUMIF(Saisie!$B$6:$B$45,B16,Saisie!$D$6:$D$45)</f>
        <v/>
      </c>
      <c r="J16" s="13">
        <f>SUMIF(Saisie!$B$6:$B$45,B16,Saisie!$E$6:$E$45)</f>
        <v/>
      </c>
      <c r="K16" s="13">
        <f>SUMIF(Saisie!$B$6:$B$45,B16,Saisie!$F$6:$F$45)</f>
        <v/>
      </c>
      <c r="L16" s="13">
        <f>SUMIF(Saisie!$B$6:$B$45,B16,Saisie!$H$6:$H$45)</f>
        <v/>
      </c>
      <c r="M16" s="14">
        <f>IFERROR(J16/I16,0)</f>
        <v/>
      </c>
      <c r="N16" s="14">
        <f>IFERROR(L16/K16,0)</f>
        <v/>
      </c>
    </row>
    <row r="17" ht="17" customHeight="1">
      <c r="B17" s="8">
        <f>Paramètres!E17</f>
        <v/>
      </c>
      <c r="C17" s="9">
        <f>Objectifs!H15</f>
        <v/>
      </c>
      <c r="D17" s="10">
        <f>SUMIF(Saisie!$B$6:$B$45,B17,Saisie!$I$6:$I$45)</f>
        <v/>
      </c>
      <c r="E17" s="11">
        <f>D17-C17</f>
        <v/>
      </c>
      <c r="F17" s="12">
        <f>IFERROR(D17/C17,0)</f>
        <v/>
      </c>
      <c r="G17" s="9">
        <f>SUM(C$8:C17)</f>
        <v/>
      </c>
      <c r="H17" s="11">
        <f>SUM(D$8:D17)</f>
        <v/>
      </c>
      <c r="I17" s="13">
        <f>SUMIF(Saisie!$B$6:$B$45,B17,Saisie!$D$6:$D$45)</f>
        <v/>
      </c>
      <c r="J17" s="13">
        <f>SUMIF(Saisie!$B$6:$B$45,B17,Saisie!$E$6:$E$45)</f>
        <v/>
      </c>
      <c r="K17" s="13">
        <f>SUMIF(Saisie!$B$6:$B$45,B17,Saisie!$F$6:$F$45)</f>
        <v/>
      </c>
      <c r="L17" s="13">
        <f>SUMIF(Saisie!$B$6:$B$45,B17,Saisie!$H$6:$H$45)</f>
        <v/>
      </c>
      <c r="M17" s="14">
        <f>IFERROR(J17/I17,0)</f>
        <v/>
      </c>
      <c r="N17" s="14">
        <f>IFERROR(L17/K17,0)</f>
        <v/>
      </c>
    </row>
    <row r="18" ht="17" customHeight="1">
      <c r="B18" s="8">
        <f>Paramètres!E18</f>
        <v/>
      </c>
      <c r="C18" s="9">
        <f>Objectifs!H16</f>
        <v/>
      </c>
      <c r="D18" s="10">
        <f>SUMIF(Saisie!$B$6:$B$45,B18,Saisie!$I$6:$I$45)</f>
        <v/>
      </c>
      <c r="E18" s="11">
        <f>D18-C18</f>
        <v/>
      </c>
      <c r="F18" s="12">
        <f>IFERROR(D18/C18,0)</f>
        <v/>
      </c>
      <c r="G18" s="9">
        <f>SUM(C$8:C18)</f>
        <v/>
      </c>
      <c r="H18" s="11">
        <f>SUM(D$8:D18)</f>
        <v/>
      </c>
      <c r="I18" s="13">
        <f>SUMIF(Saisie!$B$6:$B$45,B18,Saisie!$D$6:$D$45)</f>
        <v/>
      </c>
      <c r="J18" s="13">
        <f>SUMIF(Saisie!$B$6:$B$45,B18,Saisie!$E$6:$E$45)</f>
        <v/>
      </c>
      <c r="K18" s="13">
        <f>SUMIF(Saisie!$B$6:$B$45,B18,Saisie!$F$6:$F$45)</f>
        <v/>
      </c>
      <c r="L18" s="13">
        <f>SUMIF(Saisie!$B$6:$B$45,B18,Saisie!$H$6:$H$45)</f>
        <v/>
      </c>
      <c r="M18" s="14">
        <f>IFERROR(J18/I18,0)</f>
        <v/>
      </c>
      <c r="N18" s="14">
        <f>IFERROR(L18/K18,0)</f>
        <v/>
      </c>
    </row>
    <row r="19" ht="17" customHeight="1">
      <c r="B19" s="8">
        <f>Paramètres!E19</f>
        <v/>
      </c>
      <c r="C19" s="9">
        <f>Objectifs!H17</f>
        <v/>
      </c>
      <c r="D19" s="10">
        <f>SUMIF(Saisie!$B$6:$B$45,B19,Saisie!$I$6:$I$45)</f>
        <v/>
      </c>
      <c r="E19" s="11">
        <f>D19-C19</f>
        <v/>
      </c>
      <c r="F19" s="12">
        <f>IFERROR(D19/C19,0)</f>
        <v/>
      </c>
      <c r="G19" s="9">
        <f>SUM(C$8:C19)</f>
        <v/>
      </c>
      <c r="H19" s="11">
        <f>SUM(D$8:D19)</f>
        <v/>
      </c>
      <c r="I19" s="13">
        <f>SUMIF(Saisie!$B$6:$B$45,B19,Saisie!$D$6:$D$45)</f>
        <v/>
      </c>
      <c r="J19" s="13">
        <f>SUMIF(Saisie!$B$6:$B$45,B19,Saisie!$E$6:$E$45)</f>
        <v/>
      </c>
      <c r="K19" s="13">
        <f>SUMIF(Saisie!$B$6:$B$45,B19,Saisie!$F$6:$F$45)</f>
        <v/>
      </c>
      <c r="L19" s="13">
        <f>SUMIF(Saisie!$B$6:$B$45,B19,Saisie!$H$6:$H$45)</f>
        <v/>
      </c>
      <c r="M19" s="14">
        <f>IFERROR(J19/I19,0)</f>
        <v/>
      </c>
      <c r="N19" s="14">
        <f>IFERROR(L19/K19,0)</f>
        <v/>
      </c>
    </row>
    <row r="20">
      <c r="B20" s="15" t="inlineStr">
        <is>
          <t>Total</t>
        </is>
      </c>
      <c r="C20" s="16">
        <f>SUM(C8:C19)</f>
        <v/>
      </c>
      <c r="D20" s="16">
        <f>SUM(D8:D19)</f>
        <v/>
      </c>
      <c r="E20" s="16">
        <f>SUM(E8:E19)</f>
        <v/>
      </c>
      <c r="F20" s="17">
        <f>IFERROR(D20/C20,0)</f>
        <v/>
      </c>
      <c r="G20" s="18" t="n"/>
      <c r="H20" s="18" t="n"/>
      <c r="I20" s="19">
        <f>SUM(I8:I19)</f>
        <v/>
      </c>
      <c r="J20" s="19">
        <f>SUM(J8:J19)</f>
        <v/>
      </c>
      <c r="K20" s="19">
        <f>SUM(K8:K19)</f>
        <v/>
      </c>
      <c r="L20" s="19">
        <f>SUM(L8:L19)</f>
        <v/>
      </c>
      <c r="M20" s="17">
        <f>IFERROR(J20/I20,0)</f>
        <v/>
      </c>
      <c r="N20" s="17">
        <f>IFERROR(L20/K20,0)</f>
        <v/>
      </c>
    </row>
    <row r="22" ht="30" customHeight="1">
      <c r="B22" s="7" t="inlineStr">
        <is>
          <t>Commercial</t>
        </is>
      </c>
      <c r="C22" s="7" t="inlineStr">
        <is>
          <t>Objectif HT</t>
        </is>
      </c>
      <c r="D22" s="7" t="inlineStr">
        <is>
          <t>CA signé HT</t>
        </is>
      </c>
      <c r="E22" s="7" t="inlineStr">
        <is>
          <t>Écart</t>
        </is>
      </c>
      <c r="F22" s="7" t="inlineStr">
        <is>
          <t>Atteinte</t>
        </is>
      </c>
      <c r="G22" s="7" t="inlineStr">
        <is>
          <t>Panier moyen</t>
        </is>
      </c>
      <c r="H22" s="7" t="inlineStr">
        <is>
          <t>Montant devis</t>
        </is>
      </c>
      <c r="I22" s="7" t="inlineStr">
        <is>
          <t>Contacts</t>
        </is>
      </c>
      <c r="J22" s="7" t="inlineStr">
        <is>
          <t>RDV</t>
        </is>
      </c>
      <c r="K22" s="7" t="inlineStr">
        <is>
          <t>Devis</t>
        </is>
      </c>
      <c r="L22" s="7" t="inlineStr">
        <is>
          <t>Ventes</t>
        </is>
      </c>
      <c r="M22" s="7" t="inlineStr">
        <is>
          <t>Contact → RDV</t>
        </is>
      </c>
      <c r="N22" s="7" t="inlineStr">
        <is>
          <t>Devis → vente</t>
        </is>
      </c>
    </row>
    <row r="23">
      <c r="B23" s="20">
        <f>IF(Paramètres!B8="","",Paramètres!B8)</f>
        <v/>
      </c>
      <c r="C23" s="9">
        <f>IF(B23="",0,Objectifs!C18)</f>
        <v/>
      </c>
      <c r="D23" s="10">
        <f>SUMIF(Saisie!$C$6:$C$45,B23,Saisie!$I$6:$I$45)</f>
        <v/>
      </c>
      <c r="E23" s="11">
        <f>D23-C23</f>
        <v/>
      </c>
      <c r="F23" s="12">
        <f>IFERROR(D23/C23,0)</f>
        <v/>
      </c>
      <c r="G23" s="11">
        <f>IFERROR(D23/L23,0)</f>
        <v/>
      </c>
      <c r="H23" s="11">
        <f>SUMIF(Saisie!$C$6:$C$45,B23,Saisie!$G$6:$G$45)</f>
        <v/>
      </c>
      <c r="I23" s="13">
        <f>SUMIF(Saisie!$C$6:$C$45,B23,Saisie!$D$6:$D$45)</f>
        <v/>
      </c>
      <c r="J23" s="13">
        <f>SUMIF(Saisie!$C$6:$C$45,B23,Saisie!$E$6:$E$45)</f>
        <v/>
      </c>
      <c r="K23" s="13">
        <f>SUMIF(Saisie!$C$6:$C$45,B23,Saisie!$F$6:$F$45)</f>
        <v/>
      </c>
      <c r="L23" s="13">
        <f>SUMIF(Saisie!$C$6:$C$45,B23,Saisie!$H$6:$H$45)</f>
        <v/>
      </c>
      <c r="M23" s="14">
        <f>IFERROR(J23/I23,0)</f>
        <v/>
      </c>
      <c r="N23" s="14">
        <f>IFERROR(L23/K23,0)</f>
        <v/>
      </c>
    </row>
    <row r="24">
      <c r="B24" s="20">
        <f>IF(Paramètres!B9="","",Paramètres!B9)</f>
        <v/>
      </c>
      <c r="C24" s="9">
        <f>IF(B24="",0,Objectifs!D18)</f>
        <v/>
      </c>
      <c r="D24" s="10">
        <f>SUMIF(Saisie!$C$6:$C$45,B24,Saisie!$I$6:$I$45)</f>
        <v/>
      </c>
      <c r="E24" s="11">
        <f>D24-C24</f>
        <v/>
      </c>
      <c r="F24" s="12">
        <f>IFERROR(D24/C24,0)</f>
        <v/>
      </c>
      <c r="G24" s="11">
        <f>IFERROR(D24/L24,0)</f>
        <v/>
      </c>
      <c r="H24" s="11">
        <f>SUMIF(Saisie!$C$6:$C$45,B24,Saisie!$G$6:$G$45)</f>
        <v/>
      </c>
      <c r="I24" s="13">
        <f>SUMIF(Saisie!$C$6:$C$45,B24,Saisie!$D$6:$D$45)</f>
        <v/>
      </c>
      <c r="J24" s="13">
        <f>SUMIF(Saisie!$C$6:$C$45,B24,Saisie!$E$6:$E$45)</f>
        <v/>
      </c>
      <c r="K24" s="13">
        <f>SUMIF(Saisie!$C$6:$C$45,B24,Saisie!$F$6:$F$45)</f>
        <v/>
      </c>
      <c r="L24" s="13">
        <f>SUMIF(Saisie!$C$6:$C$45,B24,Saisie!$H$6:$H$45)</f>
        <v/>
      </c>
      <c r="M24" s="14">
        <f>IFERROR(J24/I24,0)</f>
        <v/>
      </c>
      <c r="N24" s="14">
        <f>IFERROR(L24/K24,0)</f>
        <v/>
      </c>
    </row>
    <row r="25">
      <c r="B25" s="20">
        <f>IF(Paramètres!B10="","",Paramètres!B10)</f>
        <v/>
      </c>
      <c r="C25" s="9">
        <f>IF(B25="",0,Objectifs!E18)</f>
        <v/>
      </c>
      <c r="D25" s="10">
        <f>SUMIF(Saisie!$C$6:$C$45,B25,Saisie!$I$6:$I$45)</f>
        <v/>
      </c>
      <c r="E25" s="11">
        <f>D25-C25</f>
        <v/>
      </c>
      <c r="F25" s="12">
        <f>IFERROR(D25/C25,0)</f>
        <v/>
      </c>
      <c r="G25" s="11">
        <f>IFERROR(D25/L25,0)</f>
        <v/>
      </c>
      <c r="H25" s="11">
        <f>SUMIF(Saisie!$C$6:$C$45,B25,Saisie!$G$6:$G$45)</f>
        <v/>
      </c>
      <c r="I25" s="13">
        <f>SUMIF(Saisie!$C$6:$C$45,B25,Saisie!$D$6:$D$45)</f>
        <v/>
      </c>
      <c r="J25" s="13">
        <f>SUMIF(Saisie!$C$6:$C$45,B25,Saisie!$E$6:$E$45)</f>
        <v/>
      </c>
      <c r="K25" s="13">
        <f>SUMIF(Saisie!$C$6:$C$45,B25,Saisie!$F$6:$F$45)</f>
        <v/>
      </c>
      <c r="L25" s="13">
        <f>SUMIF(Saisie!$C$6:$C$45,B25,Saisie!$H$6:$H$45)</f>
        <v/>
      </c>
      <c r="M25" s="14">
        <f>IFERROR(J25/I25,0)</f>
        <v/>
      </c>
      <c r="N25" s="14">
        <f>IFERROR(L25/K25,0)</f>
        <v/>
      </c>
    </row>
    <row r="26">
      <c r="B26" s="20">
        <f>IF(Paramètres!B11="","",Paramètres!B11)</f>
        <v/>
      </c>
      <c r="C26" s="9">
        <f>IF(B26="",0,Objectifs!F18)</f>
        <v/>
      </c>
      <c r="D26" s="10">
        <f>SUMIF(Saisie!$C$6:$C$45,B26,Saisie!$I$6:$I$45)</f>
        <v/>
      </c>
      <c r="E26" s="11">
        <f>D26-C26</f>
        <v/>
      </c>
      <c r="F26" s="12">
        <f>IFERROR(D26/C26,0)</f>
        <v/>
      </c>
      <c r="G26" s="11">
        <f>IFERROR(D26/L26,0)</f>
        <v/>
      </c>
      <c r="H26" s="11">
        <f>SUMIF(Saisie!$C$6:$C$45,B26,Saisie!$G$6:$G$45)</f>
        <v/>
      </c>
      <c r="I26" s="13">
        <f>SUMIF(Saisie!$C$6:$C$45,B26,Saisie!$D$6:$D$45)</f>
        <v/>
      </c>
      <c r="J26" s="13">
        <f>SUMIF(Saisie!$C$6:$C$45,B26,Saisie!$E$6:$E$45)</f>
        <v/>
      </c>
      <c r="K26" s="13">
        <f>SUMIF(Saisie!$C$6:$C$45,B26,Saisie!$F$6:$F$45)</f>
        <v/>
      </c>
      <c r="L26" s="13">
        <f>SUMIF(Saisie!$C$6:$C$45,B26,Saisie!$H$6:$H$45)</f>
        <v/>
      </c>
      <c r="M26" s="14">
        <f>IFERROR(J26/I26,0)</f>
        <v/>
      </c>
      <c r="N26" s="14">
        <f>IFERROR(L26/K26,0)</f>
        <v/>
      </c>
    </row>
    <row r="27">
      <c r="B27" s="20">
        <f>IF(Paramètres!B12="","",Paramètres!B12)</f>
        <v/>
      </c>
      <c r="C27" s="9">
        <f>IF(B27="",0,Objectifs!G18)</f>
        <v/>
      </c>
      <c r="D27" s="10">
        <f>SUMIF(Saisie!$C$6:$C$45,B27,Saisie!$I$6:$I$45)</f>
        <v/>
      </c>
      <c r="E27" s="11">
        <f>D27-C27</f>
        <v/>
      </c>
      <c r="F27" s="12">
        <f>IFERROR(D27/C27,0)</f>
        <v/>
      </c>
      <c r="G27" s="11">
        <f>IFERROR(D27/L27,0)</f>
        <v/>
      </c>
      <c r="H27" s="11">
        <f>SUMIF(Saisie!$C$6:$C$45,B27,Saisie!$G$6:$G$45)</f>
        <v/>
      </c>
      <c r="I27" s="13">
        <f>SUMIF(Saisie!$C$6:$C$45,B27,Saisie!$D$6:$D$45)</f>
        <v/>
      </c>
      <c r="J27" s="13">
        <f>SUMIF(Saisie!$C$6:$C$45,B27,Saisie!$E$6:$E$45)</f>
        <v/>
      </c>
      <c r="K27" s="13">
        <f>SUMIF(Saisie!$C$6:$C$45,B27,Saisie!$F$6:$F$45)</f>
        <v/>
      </c>
      <c r="L27" s="13">
        <f>SUMIF(Saisie!$C$6:$C$45,B27,Saisie!$H$6:$H$45)</f>
        <v/>
      </c>
      <c r="M27" s="14">
        <f>IFERROR(J27/I27,0)</f>
        <v/>
      </c>
      <c r="N27" s="14">
        <f>IFERROR(L27/K27,0)</f>
        <v/>
      </c>
    </row>
  </sheetData>
  <mergeCells count="9">
    <mergeCell ref="B3:G3"/>
    <mergeCell ref="B2:G2"/>
    <mergeCell ref="H3:I4"/>
    <mergeCell ref="L2:M2"/>
    <mergeCell ref="L3:M4"/>
    <mergeCell ref="H2:I2"/>
    <mergeCell ref="J3:K4"/>
    <mergeCell ref="J2:K2"/>
    <mergeCell ref="N3:N4"/>
  </mergeCells>
  <conditionalFormatting sqref="E8:E19">
    <cfRule type="cellIs" priority="1" operator="lessThan" dxfId="0">
      <formula>0</formula>
    </cfRule>
  </conditionalFormatting>
  <printOptions horizontalCentered="1"/>
  <pageMargins left="0.5" right="0.5" top="0.5" bottom="0.5" header="0.5" footer="0.5"/>
  <pageSetup orientation="landscape" paperSize="9" fitToHeight="1" fitToWidth="1"/>
  <headerFooter>
    <oddHeader/>
    <oddFooter>&amp;C&amp;8 Modèle gratuit Digitiz · digitiz.fr/modeles/suivi-commercial/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1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8" customWidth="1" min="2" max="2"/>
    <col width="22" customWidth="1" min="3" max="3"/>
    <col width="3" customWidth="1" min="4" max="4"/>
    <col width="16" customWidth="1" min="5" max="5"/>
  </cols>
  <sheetData>
    <row r="2">
      <c r="B2" s="21" t="inlineStr">
        <is>
          <t>Paramètres du suivi commercial</t>
        </is>
      </c>
    </row>
    <row r="4">
      <c r="B4" s="22" t="inlineStr">
        <is>
          <t>Votre entreprise</t>
        </is>
      </c>
      <c r="C4" s="23" t="inlineStr">
        <is>
          <t>Atelier Numérique</t>
        </is>
      </c>
    </row>
    <row r="5">
      <c r="B5" s="22" t="inlineStr">
        <is>
          <t>Année suivie</t>
        </is>
      </c>
      <c r="C5" s="24" t="n">
        <v>2026</v>
      </c>
    </row>
    <row r="7" ht="20" customHeight="1">
      <c r="B7" s="25" t="inlineStr">
        <is>
          <t>Commerciaux (5 au plus)</t>
        </is>
      </c>
      <c r="E7" s="25" t="inlineStr">
        <is>
          <t>Mois</t>
        </is>
      </c>
    </row>
    <row r="8">
      <c r="B8" s="22" t="inlineStr">
        <is>
          <t>Julie</t>
        </is>
      </c>
      <c r="E8" s="22" t="inlineStr">
        <is>
          <t>Janvier</t>
        </is>
      </c>
    </row>
    <row r="9">
      <c r="B9" s="22" t="inlineStr">
        <is>
          <t>Karim</t>
        </is>
      </c>
      <c r="E9" s="22" t="inlineStr">
        <is>
          <t>Février</t>
        </is>
      </c>
    </row>
    <row r="10">
      <c r="B10" s="22" t="inlineStr">
        <is>
          <t>Thomas</t>
        </is>
      </c>
      <c r="E10" s="22" t="inlineStr">
        <is>
          <t>Mars</t>
        </is>
      </c>
    </row>
    <row r="11">
      <c r="B11" s="22" t="n"/>
      <c r="E11" s="22" t="inlineStr">
        <is>
          <t>Avril</t>
        </is>
      </c>
    </row>
    <row r="12">
      <c r="B12" s="22" t="n"/>
      <c r="E12" s="22" t="inlineStr">
        <is>
          <t>Mai</t>
        </is>
      </c>
    </row>
    <row r="13">
      <c r="E13" s="22" t="inlineStr">
        <is>
          <t>Juin</t>
        </is>
      </c>
    </row>
    <row r="14">
      <c r="E14" s="22" t="inlineStr">
        <is>
          <t>Juillet</t>
        </is>
      </c>
    </row>
    <row r="15">
      <c r="E15" s="22" t="inlineStr">
        <is>
          <t>Août</t>
        </is>
      </c>
    </row>
    <row r="16">
      <c r="E16" s="22" t="inlineStr">
        <is>
          <t>Septembre</t>
        </is>
      </c>
    </row>
    <row r="17">
      <c r="E17" s="22" t="inlineStr">
        <is>
          <t>Octobre</t>
        </is>
      </c>
    </row>
    <row r="18">
      <c r="E18" s="22" t="inlineStr">
        <is>
          <t>Novembre</t>
        </is>
      </c>
    </row>
    <row r="19">
      <c r="E19" s="22" t="inlineStr">
        <is>
          <t>Décembre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1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4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2">
      <c r="B2" s="21" t="inlineStr">
        <is>
          <t>Objectifs de chiffre d'affaires HT</t>
        </is>
      </c>
    </row>
    <row r="3">
      <c r="B3" s="4" t="inlineStr">
        <is>
          <t>Saisissez un objectif par commercial et par mois. Les totaux se calculent.</t>
        </is>
      </c>
    </row>
    <row r="5" ht="30" customHeight="1">
      <c r="B5" s="25" t="inlineStr">
        <is>
          <t>Mois</t>
        </is>
      </c>
      <c r="C5" s="7">
        <f>IF(Paramètres!B8="","",Paramètres!B8)</f>
        <v/>
      </c>
      <c r="D5" s="7">
        <f>IF(Paramètres!B9="","",Paramètres!B9)</f>
        <v/>
      </c>
      <c r="E5" s="7">
        <f>IF(Paramètres!B10="","",Paramètres!B10)</f>
        <v/>
      </c>
      <c r="F5" s="7">
        <f>IF(Paramètres!B11="","",Paramètres!B11)</f>
        <v/>
      </c>
      <c r="G5" s="7">
        <f>IF(Paramètres!B12="","",Paramètres!B12)</f>
        <v/>
      </c>
      <c r="H5" s="7" t="inlineStr">
        <is>
          <t>Total</t>
        </is>
      </c>
    </row>
    <row r="6">
      <c r="B6" s="22">
        <f>Paramètres!E8</f>
        <v/>
      </c>
      <c r="C6" s="26" t="n">
        <v>8000</v>
      </c>
      <c r="D6" s="26" t="n">
        <v>6000</v>
      </c>
      <c r="E6" s="26" t="n">
        <v>6000</v>
      </c>
      <c r="F6" s="26" t="n"/>
      <c r="G6" s="26" t="n"/>
      <c r="H6" s="27">
        <f>SUM(C6:G6)</f>
        <v/>
      </c>
    </row>
    <row r="7">
      <c r="B7" s="22">
        <f>Paramètres!E9</f>
        <v/>
      </c>
      <c r="C7" s="26" t="n">
        <v>8000</v>
      </c>
      <c r="D7" s="26" t="n">
        <v>6000</v>
      </c>
      <c r="E7" s="26" t="n">
        <v>6000</v>
      </c>
      <c r="F7" s="26" t="n"/>
      <c r="G7" s="26" t="n"/>
      <c r="H7" s="27">
        <f>SUM(C7:G7)</f>
        <v/>
      </c>
    </row>
    <row r="8">
      <c r="B8" s="22">
        <f>Paramètres!E10</f>
        <v/>
      </c>
      <c r="C8" s="26" t="n">
        <v>8000</v>
      </c>
      <c r="D8" s="26" t="n">
        <v>6000</v>
      </c>
      <c r="E8" s="26" t="n">
        <v>6000</v>
      </c>
      <c r="F8" s="26" t="n"/>
      <c r="G8" s="26" t="n"/>
      <c r="H8" s="27">
        <f>SUM(C8:G8)</f>
        <v/>
      </c>
    </row>
    <row r="9">
      <c r="B9" s="22">
        <f>Paramètres!E11</f>
        <v/>
      </c>
      <c r="C9" s="26" t="n">
        <v>8000</v>
      </c>
      <c r="D9" s="26" t="n">
        <v>6000</v>
      </c>
      <c r="E9" s="26" t="n">
        <v>6000</v>
      </c>
      <c r="F9" s="26" t="n"/>
      <c r="G9" s="26" t="n"/>
      <c r="H9" s="27">
        <f>SUM(C9:G9)</f>
        <v/>
      </c>
    </row>
    <row r="10">
      <c r="B10" s="22">
        <f>Paramètres!E12</f>
        <v/>
      </c>
      <c r="C10" s="26" t="n">
        <v>8000</v>
      </c>
      <c r="D10" s="26" t="n">
        <v>6000</v>
      </c>
      <c r="E10" s="26" t="n">
        <v>6000</v>
      </c>
      <c r="F10" s="26" t="n"/>
      <c r="G10" s="26" t="n"/>
      <c r="H10" s="27">
        <f>SUM(C10:G10)</f>
        <v/>
      </c>
    </row>
    <row r="11">
      <c r="B11" s="22">
        <f>Paramètres!E13</f>
        <v/>
      </c>
      <c r="C11" s="26" t="n">
        <v>8000</v>
      </c>
      <c r="D11" s="26" t="n">
        <v>6000</v>
      </c>
      <c r="E11" s="26" t="n">
        <v>6000</v>
      </c>
      <c r="F11" s="26" t="n"/>
      <c r="G11" s="26" t="n"/>
      <c r="H11" s="27">
        <f>SUM(C11:G11)</f>
        <v/>
      </c>
    </row>
    <row r="12">
      <c r="B12" s="22">
        <f>Paramètres!E14</f>
        <v/>
      </c>
      <c r="C12" s="26" t="n">
        <v>8000</v>
      </c>
      <c r="D12" s="26" t="n">
        <v>6000</v>
      </c>
      <c r="E12" s="26" t="n">
        <v>6000</v>
      </c>
      <c r="F12" s="26" t="n"/>
      <c r="G12" s="26" t="n"/>
      <c r="H12" s="27">
        <f>SUM(C12:G12)</f>
        <v/>
      </c>
    </row>
    <row r="13">
      <c r="B13" s="22">
        <f>Paramètres!E15</f>
        <v/>
      </c>
      <c r="C13" s="26" t="n">
        <v>8000</v>
      </c>
      <c r="D13" s="26" t="n">
        <v>6000</v>
      </c>
      <c r="E13" s="26" t="n">
        <v>6000</v>
      </c>
      <c r="F13" s="26" t="n"/>
      <c r="G13" s="26" t="n"/>
      <c r="H13" s="27">
        <f>SUM(C13:G13)</f>
        <v/>
      </c>
    </row>
    <row r="14">
      <c r="B14" s="22">
        <f>Paramètres!E16</f>
        <v/>
      </c>
      <c r="C14" s="26" t="n">
        <v>8000</v>
      </c>
      <c r="D14" s="26" t="n">
        <v>6000</v>
      </c>
      <c r="E14" s="26" t="n">
        <v>6000</v>
      </c>
      <c r="F14" s="26" t="n"/>
      <c r="G14" s="26" t="n"/>
      <c r="H14" s="27">
        <f>SUM(C14:G14)</f>
        <v/>
      </c>
    </row>
    <row r="15">
      <c r="B15" s="22">
        <f>Paramètres!E17</f>
        <v/>
      </c>
      <c r="C15" s="26" t="n">
        <v>8000</v>
      </c>
      <c r="D15" s="26" t="n">
        <v>6000</v>
      </c>
      <c r="E15" s="26" t="n">
        <v>6000</v>
      </c>
      <c r="F15" s="26" t="n"/>
      <c r="G15" s="26" t="n"/>
      <c r="H15" s="27">
        <f>SUM(C15:G15)</f>
        <v/>
      </c>
    </row>
    <row r="16">
      <c r="B16" s="22">
        <f>Paramètres!E18</f>
        <v/>
      </c>
      <c r="C16" s="26" t="n">
        <v>8000</v>
      </c>
      <c r="D16" s="26" t="n">
        <v>6000</v>
      </c>
      <c r="E16" s="26" t="n">
        <v>6000</v>
      </c>
      <c r="F16" s="26" t="n"/>
      <c r="G16" s="26" t="n"/>
      <c r="H16" s="27">
        <f>SUM(C16:G16)</f>
        <v/>
      </c>
    </row>
    <row r="17">
      <c r="B17" s="22">
        <f>Paramètres!E19</f>
        <v/>
      </c>
      <c r="C17" s="26" t="n">
        <v>8000</v>
      </c>
      <c r="D17" s="26" t="n">
        <v>6000</v>
      </c>
      <c r="E17" s="26" t="n">
        <v>6000</v>
      </c>
      <c r="F17" s="26" t="n"/>
      <c r="G17" s="26" t="n"/>
      <c r="H17" s="27">
        <f>SUM(C17:G17)</f>
        <v/>
      </c>
    </row>
    <row r="18">
      <c r="B18" s="28" t="inlineStr">
        <is>
          <t>Année</t>
        </is>
      </c>
      <c r="C18" s="29">
        <f>SUM(C6:C17)</f>
        <v/>
      </c>
      <c r="D18" s="29">
        <f>SUM(D6:D17)</f>
        <v/>
      </c>
      <c r="E18" s="29">
        <f>SUM(E6:E17)</f>
        <v/>
      </c>
      <c r="F18" s="29">
        <f>SUM(F6:F17)</f>
        <v/>
      </c>
      <c r="G18" s="29">
        <f>SUM(G6:G17)</f>
        <v/>
      </c>
      <c r="H18" s="29">
        <f>SUM(H6:H17)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45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12" customWidth="1" min="3" max="3"/>
    <col width="10" customWidth="1" min="4" max="4"/>
    <col width="11" customWidth="1" min="5" max="5"/>
    <col width="10" customWidth="1" min="6" max="6"/>
    <col width="14" customWidth="1" min="7" max="7"/>
    <col width="10" customWidth="1" min="8" max="8"/>
    <col width="14" customWidth="1" min="9" max="9"/>
    <col width="11" customWidth="1" min="10" max="10"/>
    <col width="11" customWidth="1" min="11" max="11"/>
  </cols>
  <sheetData>
    <row r="2">
      <c r="B2" s="21" t="inlineStr">
        <is>
          <t>Saisie de l'activité</t>
        </is>
      </c>
    </row>
    <row r="3">
      <c r="B3" s="4" t="inlineStr">
        <is>
          <t>Une ligne par commercial et par mois. Les taux se calculent sur la ligne.</t>
        </is>
      </c>
    </row>
    <row r="5" ht="30" customHeight="1">
      <c r="B5" s="7" t="inlineStr">
        <is>
          <t>Mois</t>
        </is>
      </c>
      <c r="C5" s="7" t="inlineStr">
        <is>
          <t>Commercial</t>
        </is>
      </c>
      <c r="D5" s="7" t="inlineStr">
        <is>
          <t>Contacts</t>
        </is>
      </c>
      <c r="E5" s="7" t="inlineStr">
        <is>
          <t>Rendez-vous</t>
        </is>
      </c>
      <c r="F5" s="7" t="inlineStr">
        <is>
          <t>Devis envoyés</t>
        </is>
      </c>
      <c r="G5" s="7" t="inlineStr">
        <is>
          <t>Montant devis HT</t>
        </is>
      </c>
      <c r="H5" s="7" t="inlineStr">
        <is>
          <t>Ventes</t>
        </is>
      </c>
      <c r="I5" s="7" t="inlineStr">
        <is>
          <t>CA signé HT</t>
        </is>
      </c>
      <c r="J5" s="7" t="inlineStr">
        <is>
          <t>Contact → RDV</t>
        </is>
      </c>
      <c r="K5" s="7" t="inlineStr">
        <is>
          <t>Devis → vente</t>
        </is>
      </c>
    </row>
    <row r="6">
      <c r="B6" s="8" t="inlineStr">
        <is>
          <t>Janvier</t>
        </is>
      </c>
      <c r="C6" s="8" t="inlineStr">
        <is>
          <t>Julie</t>
        </is>
      </c>
      <c r="D6" s="13" t="n">
        <v>42</v>
      </c>
      <c r="E6" s="13" t="n">
        <v>9</v>
      </c>
      <c r="F6" s="13" t="n">
        <v>6</v>
      </c>
      <c r="G6" s="30" t="n">
        <v>14200</v>
      </c>
      <c r="H6" s="13" t="n">
        <v>3</v>
      </c>
      <c r="I6" s="30" t="n">
        <v>7400</v>
      </c>
      <c r="J6" s="14">
        <f>IF(N(D6)=0,"",E6/D6)</f>
        <v/>
      </c>
      <c r="K6" s="14">
        <f>IF(N(F6)=0,"",H6/F6)</f>
        <v/>
      </c>
    </row>
    <row r="7">
      <c r="B7" s="8" t="inlineStr">
        <is>
          <t>Janvier</t>
        </is>
      </c>
      <c r="C7" s="8" t="inlineStr">
        <is>
          <t>Karim</t>
        </is>
      </c>
      <c r="D7" s="13" t="n">
        <v>35</v>
      </c>
      <c r="E7" s="13" t="n">
        <v>6</v>
      </c>
      <c r="F7" s="13" t="n">
        <v>4</v>
      </c>
      <c r="G7" s="30" t="n">
        <v>9200</v>
      </c>
      <c r="H7" s="13" t="n">
        <v>2</v>
      </c>
      <c r="I7" s="30" t="n">
        <v>4800</v>
      </c>
      <c r="J7" s="14">
        <f>IF(N(D7)=0,"",E7/D7)</f>
        <v/>
      </c>
      <c r="K7" s="14">
        <f>IF(N(F7)=0,"",H7/F7)</f>
        <v/>
      </c>
    </row>
    <row r="8">
      <c r="B8" s="8" t="inlineStr">
        <is>
          <t>Janvier</t>
        </is>
      </c>
      <c r="C8" s="8" t="inlineStr">
        <is>
          <t>Thomas</t>
        </is>
      </c>
      <c r="D8" s="13" t="n">
        <v>30</v>
      </c>
      <c r="E8" s="13" t="n">
        <v>5</v>
      </c>
      <c r="F8" s="13" t="n">
        <v>3</v>
      </c>
      <c r="G8" s="30" t="n">
        <v>8100</v>
      </c>
      <c r="H8" s="13" t="n">
        <v>1</v>
      </c>
      <c r="I8" s="30" t="n">
        <v>3900</v>
      </c>
      <c r="J8" s="14">
        <f>IF(N(D8)=0,"",E8/D8)</f>
        <v/>
      </c>
      <c r="K8" s="14">
        <f>IF(N(F8)=0,"",H8/F8)</f>
        <v/>
      </c>
    </row>
    <row r="9">
      <c r="B9" s="8" t="inlineStr">
        <is>
          <t>Février</t>
        </is>
      </c>
      <c r="C9" s="8" t="inlineStr">
        <is>
          <t>Julie</t>
        </is>
      </c>
      <c r="D9" s="13" t="n">
        <v>38</v>
      </c>
      <c r="E9" s="13" t="n">
        <v>8</v>
      </c>
      <c r="F9" s="13" t="n">
        <v>5</v>
      </c>
      <c r="G9" s="30" t="n">
        <v>12500</v>
      </c>
      <c r="H9" s="13" t="n">
        <v>3</v>
      </c>
      <c r="I9" s="30" t="n">
        <v>8100</v>
      </c>
      <c r="J9" s="14">
        <f>IF(N(D9)=0,"",E9/D9)</f>
        <v/>
      </c>
      <c r="K9" s="14">
        <f>IF(N(F9)=0,"",H9/F9)</f>
        <v/>
      </c>
    </row>
    <row r="10">
      <c r="B10" s="8" t="inlineStr">
        <is>
          <t>Février</t>
        </is>
      </c>
      <c r="C10" s="8" t="inlineStr">
        <is>
          <t>Karim</t>
        </is>
      </c>
      <c r="D10" s="13" t="n">
        <v>33</v>
      </c>
      <c r="E10" s="13" t="n">
        <v>7</v>
      </c>
      <c r="F10" s="13" t="n">
        <v>5</v>
      </c>
      <c r="G10" s="30" t="n">
        <v>11000</v>
      </c>
      <c r="H10" s="13" t="n">
        <v>2</v>
      </c>
      <c r="I10" s="30" t="n">
        <v>5600</v>
      </c>
      <c r="J10" s="14">
        <f>IF(N(D10)=0,"",E10/D10)</f>
        <v/>
      </c>
      <c r="K10" s="14">
        <f>IF(N(F10)=0,"",H10/F10)</f>
        <v/>
      </c>
    </row>
    <row r="11">
      <c r="B11" s="8" t="inlineStr">
        <is>
          <t>Février</t>
        </is>
      </c>
      <c r="C11" s="8" t="inlineStr">
        <is>
          <t>Thomas</t>
        </is>
      </c>
      <c r="D11" s="13" t="n">
        <v>34</v>
      </c>
      <c r="E11" s="13" t="n">
        <v>6</v>
      </c>
      <c r="F11" s="13" t="n">
        <v>4</v>
      </c>
      <c r="G11" s="30" t="n">
        <v>10300</v>
      </c>
      <c r="H11" s="13" t="n">
        <v>2</v>
      </c>
      <c r="I11" s="30" t="n">
        <v>5400</v>
      </c>
      <c r="J11" s="14">
        <f>IF(N(D11)=0,"",E11/D11)</f>
        <v/>
      </c>
      <c r="K11" s="14">
        <f>IF(N(F11)=0,"",H11/F11)</f>
        <v/>
      </c>
    </row>
    <row r="12">
      <c r="B12" s="8" t="inlineStr">
        <is>
          <t>Mars</t>
        </is>
      </c>
      <c r="C12" s="8" t="inlineStr">
        <is>
          <t>Julie</t>
        </is>
      </c>
      <c r="D12" s="13" t="n">
        <v>45</v>
      </c>
      <c r="E12" s="13" t="n">
        <v>11</v>
      </c>
      <c r="F12" s="13" t="n">
        <v>7</v>
      </c>
      <c r="G12" s="30" t="n">
        <v>17800</v>
      </c>
      <c r="H12" s="13" t="n">
        <v>4</v>
      </c>
      <c r="I12" s="30" t="n">
        <v>9900</v>
      </c>
      <c r="J12" s="14">
        <f>IF(N(D12)=0,"",E12/D12)</f>
        <v/>
      </c>
      <c r="K12" s="14">
        <f>IF(N(F12)=0,"",H12/F12)</f>
        <v/>
      </c>
    </row>
    <row r="13">
      <c r="B13" s="8" t="inlineStr">
        <is>
          <t>Mars</t>
        </is>
      </c>
      <c r="C13" s="8" t="inlineStr">
        <is>
          <t>Karim</t>
        </is>
      </c>
      <c r="D13" s="13" t="n">
        <v>38</v>
      </c>
      <c r="E13" s="13" t="n">
        <v>8</v>
      </c>
      <c r="F13" s="13" t="n">
        <v>5</v>
      </c>
      <c r="G13" s="30" t="n">
        <v>12400</v>
      </c>
      <c r="H13" s="13" t="n">
        <v>3</v>
      </c>
      <c r="I13" s="30" t="n">
        <v>6900</v>
      </c>
      <c r="J13" s="14">
        <f>IF(N(D13)=0,"",E13/D13)</f>
        <v/>
      </c>
      <c r="K13" s="14">
        <f>IF(N(F13)=0,"",H13/F13)</f>
        <v/>
      </c>
    </row>
    <row r="14">
      <c r="B14" s="8" t="inlineStr">
        <is>
          <t>Mars</t>
        </is>
      </c>
      <c r="C14" s="8" t="inlineStr">
        <is>
          <t>Thomas</t>
        </is>
      </c>
      <c r="D14" s="13" t="n">
        <v>36</v>
      </c>
      <c r="E14" s="13" t="n">
        <v>8</v>
      </c>
      <c r="F14" s="13" t="n">
        <v>5</v>
      </c>
      <c r="G14" s="30" t="n">
        <v>13000</v>
      </c>
      <c r="H14" s="13" t="n">
        <v>3</v>
      </c>
      <c r="I14" s="30" t="n">
        <v>6800</v>
      </c>
      <c r="J14" s="14">
        <f>IF(N(D14)=0,"",E14/D14)</f>
        <v/>
      </c>
      <c r="K14" s="14">
        <f>IF(N(F14)=0,"",H14/F14)</f>
        <v/>
      </c>
    </row>
    <row r="15">
      <c r="B15" s="8" t="inlineStr">
        <is>
          <t>Avril</t>
        </is>
      </c>
      <c r="C15" s="8" t="inlineStr">
        <is>
          <t>Julie</t>
        </is>
      </c>
      <c r="D15" s="13" t="n">
        <v>40</v>
      </c>
      <c r="E15" s="13" t="n">
        <v>9</v>
      </c>
      <c r="F15" s="13" t="n">
        <v>6</v>
      </c>
      <c r="G15" s="30" t="n">
        <v>15000</v>
      </c>
      <c r="H15" s="13" t="n">
        <v>3</v>
      </c>
      <c r="I15" s="30" t="n">
        <v>7200</v>
      </c>
      <c r="J15" s="14">
        <f>IF(N(D15)=0,"",E15/D15)</f>
        <v/>
      </c>
      <c r="K15" s="14">
        <f>IF(N(F15)=0,"",H15/F15)</f>
        <v/>
      </c>
    </row>
    <row r="16">
      <c r="B16" s="8" t="inlineStr">
        <is>
          <t>Avril</t>
        </is>
      </c>
      <c r="C16" s="8" t="inlineStr">
        <is>
          <t>Karim</t>
        </is>
      </c>
      <c r="D16" s="13" t="n">
        <v>36</v>
      </c>
      <c r="E16" s="13" t="n">
        <v>7</v>
      </c>
      <c r="F16" s="13" t="n">
        <v>4</v>
      </c>
      <c r="G16" s="30" t="n">
        <v>10100</v>
      </c>
      <c r="H16" s="13" t="n">
        <v>2</v>
      </c>
      <c r="I16" s="30" t="n">
        <v>5200</v>
      </c>
      <c r="J16" s="14">
        <f>IF(N(D16)=0,"",E16/D16)</f>
        <v/>
      </c>
      <c r="K16" s="14">
        <f>IF(N(F16)=0,"",H16/F16)</f>
        <v/>
      </c>
    </row>
    <row r="17">
      <c r="B17" s="8" t="inlineStr">
        <is>
          <t>Avril</t>
        </is>
      </c>
      <c r="C17" s="8" t="inlineStr">
        <is>
          <t>Thomas</t>
        </is>
      </c>
      <c r="D17" s="13" t="n">
        <v>39</v>
      </c>
      <c r="E17" s="13" t="n">
        <v>9</v>
      </c>
      <c r="F17" s="13" t="n">
        <v>6</v>
      </c>
      <c r="G17" s="30" t="n">
        <v>14800</v>
      </c>
      <c r="H17" s="13" t="n">
        <v>3</v>
      </c>
      <c r="I17" s="30" t="n">
        <v>7700</v>
      </c>
      <c r="J17" s="14">
        <f>IF(N(D17)=0,"",E17/D17)</f>
        <v/>
      </c>
      <c r="K17" s="14">
        <f>IF(N(F17)=0,"",H17/F17)</f>
        <v/>
      </c>
    </row>
    <row r="18">
      <c r="B18" s="8" t="inlineStr">
        <is>
          <t>Mai</t>
        </is>
      </c>
      <c r="C18" s="8" t="inlineStr">
        <is>
          <t>Julie</t>
        </is>
      </c>
      <c r="D18" s="13" t="n">
        <v>36</v>
      </c>
      <c r="E18" s="13" t="n">
        <v>8</v>
      </c>
      <c r="F18" s="13" t="n">
        <v>5</v>
      </c>
      <c r="G18" s="30" t="n">
        <v>13100</v>
      </c>
      <c r="H18" s="13" t="n">
        <v>2</v>
      </c>
      <c r="I18" s="30" t="n">
        <v>6300</v>
      </c>
      <c r="J18" s="14">
        <f>IF(N(D18)=0,"",E18/D18)</f>
        <v/>
      </c>
      <c r="K18" s="14">
        <f>IF(N(F18)=0,"",H18/F18)</f>
        <v/>
      </c>
    </row>
    <row r="19">
      <c r="B19" s="8" t="inlineStr">
        <is>
          <t>Mai</t>
        </is>
      </c>
      <c r="C19" s="8" t="inlineStr">
        <is>
          <t>Karim</t>
        </is>
      </c>
      <c r="D19" s="13" t="n">
        <v>40</v>
      </c>
      <c r="E19" s="13" t="n">
        <v>9</v>
      </c>
      <c r="F19" s="13" t="n">
        <v>6</v>
      </c>
      <c r="G19" s="30" t="n">
        <v>14300</v>
      </c>
      <c r="H19" s="13" t="n">
        <v>3</v>
      </c>
      <c r="I19" s="30" t="n">
        <v>7300</v>
      </c>
      <c r="J19" s="14">
        <f>IF(N(D19)=0,"",E19/D19)</f>
        <v/>
      </c>
      <c r="K19" s="14">
        <f>IF(N(F19)=0,"",H19/F19)</f>
        <v/>
      </c>
    </row>
    <row r="20">
      <c r="B20" s="8" t="inlineStr">
        <is>
          <t>Mai</t>
        </is>
      </c>
      <c r="C20" s="8" t="inlineStr">
        <is>
          <t>Thomas</t>
        </is>
      </c>
      <c r="D20" s="13" t="n">
        <v>35</v>
      </c>
      <c r="E20" s="13" t="n">
        <v>7</v>
      </c>
      <c r="F20" s="13" t="n">
        <v>5</v>
      </c>
      <c r="G20" s="30" t="n">
        <v>12200</v>
      </c>
      <c r="H20" s="13" t="n">
        <v>2</v>
      </c>
      <c r="I20" s="30" t="n">
        <v>6100</v>
      </c>
      <c r="J20" s="14">
        <f>IF(N(D20)=0,"",E20/D20)</f>
        <v/>
      </c>
      <c r="K20" s="14">
        <f>IF(N(F20)=0,"",H20/F20)</f>
        <v/>
      </c>
    </row>
    <row r="21">
      <c r="B21" s="8" t="inlineStr">
        <is>
          <t>Juin</t>
        </is>
      </c>
      <c r="C21" s="8" t="inlineStr">
        <is>
          <t>Julie</t>
        </is>
      </c>
      <c r="D21" s="13" t="n">
        <v>44</v>
      </c>
      <c r="E21" s="13" t="n">
        <v>10</v>
      </c>
      <c r="F21" s="13" t="n">
        <v>7</v>
      </c>
      <c r="G21" s="30" t="n">
        <v>18400</v>
      </c>
      <c r="H21" s="13" t="n">
        <v>4</v>
      </c>
      <c r="I21" s="30" t="n">
        <v>10200</v>
      </c>
      <c r="J21" s="14">
        <f>IF(N(D21)=0,"",E21/D21)</f>
        <v/>
      </c>
      <c r="K21" s="14">
        <f>IF(N(F21)=0,"",H21/F21)</f>
        <v/>
      </c>
    </row>
    <row r="22">
      <c r="B22" s="8" t="inlineStr">
        <is>
          <t>Juin</t>
        </is>
      </c>
      <c r="C22" s="8" t="inlineStr">
        <is>
          <t>Karim</t>
        </is>
      </c>
      <c r="D22" s="13" t="n">
        <v>37</v>
      </c>
      <c r="E22" s="13" t="n">
        <v>8</v>
      </c>
      <c r="F22" s="13" t="n">
        <v>5</v>
      </c>
      <c r="G22" s="30" t="n">
        <v>12000</v>
      </c>
      <c r="H22" s="13" t="n">
        <v>2</v>
      </c>
      <c r="I22" s="30" t="n">
        <v>5900</v>
      </c>
      <c r="J22" s="14">
        <f>IF(N(D22)=0,"",E22/D22)</f>
        <v/>
      </c>
      <c r="K22" s="14">
        <f>IF(N(F22)=0,"",H22/F22)</f>
        <v/>
      </c>
    </row>
    <row r="23">
      <c r="B23" s="8" t="inlineStr">
        <is>
          <t>Juin</t>
        </is>
      </c>
      <c r="C23" s="8" t="inlineStr">
        <is>
          <t>Thomas</t>
        </is>
      </c>
      <c r="D23" s="13" t="n">
        <v>38</v>
      </c>
      <c r="E23" s="13" t="n">
        <v>8</v>
      </c>
      <c r="F23" s="13" t="n">
        <v>5</v>
      </c>
      <c r="G23" s="30" t="n">
        <v>13500</v>
      </c>
      <c r="H23" s="13" t="n">
        <v>3</v>
      </c>
      <c r="I23" s="30" t="n">
        <v>7200</v>
      </c>
      <c r="J23" s="14">
        <f>IF(N(D23)=0,"",E23/D23)</f>
        <v/>
      </c>
      <c r="K23" s="14">
        <f>IF(N(F23)=0,"",H23/F23)</f>
        <v/>
      </c>
    </row>
    <row r="24">
      <c r="B24" s="8" t="inlineStr">
        <is>
          <t>Juillet</t>
        </is>
      </c>
      <c r="C24" s="8" t="inlineStr">
        <is>
          <t>Julie</t>
        </is>
      </c>
      <c r="D24" s="13" t="n">
        <v>30</v>
      </c>
      <c r="E24" s="13" t="n">
        <v>6</v>
      </c>
      <c r="F24" s="13" t="n">
        <v>4</v>
      </c>
      <c r="G24" s="30" t="n">
        <v>9800</v>
      </c>
      <c r="H24" s="13" t="n">
        <v>2</v>
      </c>
      <c r="I24" s="30" t="n">
        <v>5100</v>
      </c>
      <c r="J24" s="14">
        <f>IF(N(D24)=0,"",E24/D24)</f>
        <v/>
      </c>
      <c r="K24" s="14">
        <f>IF(N(F24)=0,"",H24/F24)</f>
        <v/>
      </c>
    </row>
    <row r="25">
      <c r="B25" s="8" t="inlineStr">
        <is>
          <t>Juillet</t>
        </is>
      </c>
      <c r="C25" s="8" t="inlineStr">
        <is>
          <t>Karim</t>
        </is>
      </c>
      <c r="D25" s="13" t="n">
        <v>28</v>
      </c>
      <c r="E25" s="13" t="n">
        <v>5</v>
      </c>
      <c r="F25" s="13" t="n">
        <v>3</v>
      </c>
      <c r="G25" s="30" t="n">
        <v>7400</v>
      </c>
      <c r="H25" s="13" t="n">
        <v>1</v>
      </c>
      <c r="I25" s="30" t="n">
        <v>3100</v>
      </c>
      <c r="J25" s="14">
        <f>IF(N(D25)=0,"",E25/D25)</f>
        <v/>
      </c>
      <c r="K25" s="14">
        <f>IF(N(F25)=0,"",H25/F25)</f>
        <v/>
      </c>
    </row>
    <row r="26">
      <c r="B26" s="8" t="inlineStr">
        <is>
          <t>Juillet</t>
        </is>
      </c>
      <c r="C26" s="8" t="inlineStr">
        <is>
          <t>Thomas</t>
        </is>
      </c>
      <c r="D26" s="13" t="n">
        <v>26</v>
      </c>
      <c r="E26" s="13" t="n">
        <v>5</v>
      </c>
      <c r="F26" s="13" t="n">
        <v>3</v>
      </c>
      <c r="G26" s="30" t="n">
        <v>7900</v>
      </c>
      <c r="H26" s="13" t="n">
        <v>1</v>
      </c>
      <c r="I26" s="30" t="n">
        <v>2900</v>
      </c>
      <c r="J26" s="14">
        <f>IF(N(D26)=0,"",E26/D26)</f>
        <v/>
      </c>
      <c r="K26" s="14">
        <f>IF(N(F26)=0,"",H26/F26)</f>
        <v/>
      </c>
    </row>
    <row r="27">
      <c r="B27" s="8" t="inlineStr">
        <is>
          <t>Août</t>
        </is>
      </c>
      <c r="C27" s="8" t="inlineStr">
        <is>
          <t>Julie</t>
        </is>
      </c>
      <c r="D27" s="13" t="n">
        <v>22</v>
      </c>
      <c r="E27" s="13" t="n">
        <v>4</v>
      </c>
      <c r="F27" s="13" t="n">
        <v>3</v>
      </c>
      <c r="G27" s="30" t="n">
        <v>7600</v>
      </c>
      <c r="H27" s="13" t="n">
        <v>1</v>
      </c>
      <c r="I27" s="30" t="n">
        <v>3200</v>
      </c>
      <c r="J27" s="14">
        <f>IF(N(D27)=0,"",E27/D27)</f>
        <v/>
      </c>
      <c r="K27" s="14">
        <f>IF(N(F27)=0,"",H27/F27)</f>
        <v/>
      </c>
    </row>
    <row r="28">
      <c r="B28" s="8" t="inlineStr">
        <is>
          <t>Août</t>
        </is>
      </c>
      <c r="C28" s="8" t="inlineStr">
        <is>
          <t>Karim</t>
        </is>
      </c>
      <c r="D28" s="13" t="n">
        <v>20</v>
      </c>
      <c r="E28" s="13" t="n">
        <v>3</v>
      </c>
      <c r="F28" s="13" t="n">
        <v>2</v>
      </c>
      <c r="G28" s="30" t="n">
        <v>5200</v>
      </c>
      <c r="H28" s="13" t="n">
        <v>1</v>
      </c>
      <c r="I28" s="30" t="n">
        <v>2400</v>
      </c>
      <c r="J28" s="14">
        <f>IF(N(D28)=0,"",E28/D28)</f>
        <v/>
      </c>
      <c r="K28" s="14">
        <f>IF(N(F28)=0,"",H28/F28)</f>
        <v/>
      </c>
    </row>
    <row r="29">
      <c r="B29" s="8" t="inlineStr">
        <is>
          <t>Août</t>
        </is>
      </c>
      <c r="C29" s="8" t="inlineStr">
        <is>
          <t>Thomas</t>
        </is>
      </c>
      <c r="D29" s="13" t="n">
        <v>18</v>
      </c>
      <c r="E29" s="13" t="n">
        <v>3</v>
      </c>
      <c r="F29" s="13" t="n">
        <v>2</v>
      </c>
      <c r="G29" s="30" t="n">
        <v>4800</v>
      </c>
      <c r="H29" s="13" t="n">
        <v>1</v>
      </c>
      <c r="I29" s="30" t="n">
        <v>2200</v>
      </c>
      <c r="J29" s="14">
        <f>IF(N(D29)=0,"",E29/D29)</f>
        <v/>
      </c>
      <c r="K29" s="14">
        <f>IF(N(F29)=0,"",H29/F29)</f>
        <v/>
      </c>
    </row>
    <row r="30">
      <c r="B30" s="8" t="inlineStr">
        <is>
          <t>Septembre</t>
        </is>
      </c>
      <c r="C30" s="8" t="inlineStr">
        <is>
          <t>Julie</t>
        </is>
      </c>
      <c r="D30" s="13" t="n">
        <v>48</v>
      </c>
      <c r="E30" s="13" t="n">
        <v>12</v>
      </c>
      <c r="F30" s="13" t="n">
        <v>8</v>
      </c>
      <c r="G30" s="30" t="n">
        <v>21000</v>
      </c>
      <c r="H30" s="13" t="n">
        <v>4</v>
      </c>
      <c r="I30" s="30" t="n">
        <v>11500</v>
      </c>
      <c r="J30" s="14">
        <f>IF(N(D30)=0,"",E30/D30)</f>
        <v/>
      </c>
      <c r="K30" s="14">
        <f>IF(N(F30)=0,"",H30/F30)</f>
        <v/>
      </c>
    </row>
    <row r="31">
      <c r="B31" s="8" t="inlineStr">
        <is>
          <t>Septembre</t>
        </is>
      </c>
      <c r="C31" s="8" t="inlineStr">
        <is>
          <t>Karim</t>
        </is>
      </c>
      <c r="D31" s="13" t="n">
        <v>41</v>
      </c>
      <c r="E31" s="13" t="n">
        <v>9</v>
      </c>
      <c r="F31" s="13" t="n">
        <v>6</v>
      </c>
      <c r="G31" s="30" t="n">
        <v>15200</v>
      </c>
      <c r="H31" s="13" t="n">
        <v>3</v>
      </c>
      <c r="I31" s="30" t="n">
        <v>7600</v>
      </c>
      <c r="J31" s="14">
        <f>IF(N(D31)=0,"",E31/D31)</f>
        <v/>
      </c>
      <c r="K31" s="14">
        <f>IF(N(F31)=0,"",H31/F31)</f>
        <v/>
      </c>
    </row>
    <row r="32">
      <c r="B32" s="8" t="inlineStr">
        <is>
          <t>Septembre</t>
        </is>
      </c>
      <c r="C32" s="8" t="inlineStr">
        <is>
          <t>Thomas</t>
        </is>
      </c>
      <c r="D32" s="13" t="n">
        <v>40</v>
      </c>
      <c r="E32" s="13" t="n">
        <v>9</v>
      </c>
      <c r="F32" s="13" t="n">
        <v>6</v>
      </c>
      <c r="G32" s="30" t="n">
        <v>15600</v>
      </c>
      <c r="H32" s="13" t="n">
        <v>3</v>
      </c>
      <c r="I32" s="30" t="n">
        <v>7900</v>
      </c>
      <c r="J32" s="14">
        <f>IF(N(D32)=0,"",E32/D32)</f>
        <v/>
      </c>
      <c r="K32" s="14">
        <f>IF(N(F32)=0,"",H32/F32)</f>
        <v/>
      </c>
    </row>
    <row r="33">
      <c r="B33" s="8" t="n"/>
      <c r="C33" s="8" t="n"/>
      <c r="D33" s="13" t="n"/>
      <c r="E33" s="13" t="n"/>
      <c r="F33" s="13" t="n"/>
      <c r="G33" s="30" t="n"/>
      <c r="H33" s="13" t="n"/>
      <c r="I33" s="30" t="n"/>
      <c r="J33" s="14">
        <f>IF(N(D33)=0,"",E33/D33)</f>
        <v/>
      </c>
      <c r="K33" s="14">
        <f>IF(N(F33)=0,"",H33/F33)</f>
        <v/>
      </c>
    </row>
    <row r="34">
      <c r="B34" s="8" t="n"/>
      <c r="C34" s="8" t="n"/>
      <c r="D34" s="13" t="n"/>
      <c r="E34" s="13" t="n"/>
      <c r="F34" s="13" t="n"/>
      <c r="G34" s="30" t="n"/>
      <c r="H34" s="13" t="n"/>
      <c r="I34" s="30" t="n"/>
      <c r="J34" s="14">
        <f>IF(N(D34)=0,"",E34/D34)</f>
        <v/>
      </c>
      <c r="K34" s="14">
        <f>IF(N(F34)=0,"",H34/F34)</f>
        <v/>
      </c>
    </row>
    <row r="35">
      <c r="B35" s="8" t="n"/>
      <c r="C35" s="8" t="n"/>
      <c r="D35" s="13" t="n"/>
      <c r="E35" s="13" t="n"/>
      <c r="F35" s="13" t="n"/>
      <c r="G35" s="30" t="n"/>
      <c r="H35" s="13" t="n"/>
      <c r="I35" s="30" t="n"/>
      <c r="J35" s="14">
        <f>IF(N(D35)=0,"",E35/D35)</f>
        <v/>
      </c>
      <c r="K35" s="14">
        <f>IF(N(F35)=0,"",H35/F35)</f>
        <v/>
      </c>
    </row>
    <row r="36">
      <c r="B36" s="8" t="n"/>
      <c r="C36" s="8" t="n"/>
      <c r="D36" s="13" t="n"/>
      <c r="E36" s="13" t="n"/>
      <c r="F36" s="13" t="n"/>
      <c r="G36" s="30" t="n"/>
      <c r="H36" s="13" t="n"/>
      <c r="I36" s="30" t="n"/>
      <c r="J36" s="14">
        <f>IF(N(D36)=0,"",E36/D36)</f>
        <v/>
      </c>
      <c r="K36" s="14">
        <f>IF(N(F36)=0,"",H36/F36)</f>
        <v/>
      </c>
    </row>
    <row r="37">
      <c r="B37" s="8" t="n"/>
      <c r="C37" s="8" t="n"/>
      <c r="D37" s="13" t="n"/>
      <c r="E37" s="13" t="n"/>
      <c r="F37" s="13" t="n"/>
      <c r="G37" s="30" t="n"/>
      <c r="H37" s="13" t="n"/>
      <c r="I37" s="30" t="n"/>
      <c r="J37" s="14">
        <f>IF(N(D37)=0,"",E37/D37)</f>
        <v/>
      </c>
      <c r="K37" s="14">
        <f>IF(N(F37)=0,"",H37/F37)</f>
        <v/>
      </c>
    </row>
    <row r="38">
      <c r="B38" s="8" t="n"/>
      <c r="C38" s="8" t="n"/>
      <c r="D38" s="13" t="n"/>
      <c r="E38" s="13" t="n"/>
      <c r="F38" s="13" t="n"/>
      <c r="G38" s="30" t="n"/>
      <c r="H38" s="13" t="n"/>
      <c r="I38" s="30" t="n"/>
      <c r="J38" s="14">
        <f>IF(N(D38)=0,"",E38/D38)</f>
        <v/>
      </c>
      <c r="K38" s="14">
        <f>IF(N(F38)=0,"",H38/F38)</f>
        <v/>
      </c>
    </row>
    <row r="39">
      <c r="B39" s="8" t="n"/>
      <c r="C39" s="8" t="n"/>
      <c r="D39" s="13" t="n"/>
      <c r="E39" s="13" t="n"/>
      <c r="F39" s="13" t="n"/>
      <c r="G39" s="30" t="n"/>
      <c r="H39" s="13" t="n"/>
      <c r="I39" s="30" t="n"/>
      <c r="J39" s="14">
        <f>IF(N(D39)=0,"",E39/D39)</f>
        <v/>
      </c>
      <c r="K39" s="14">
        <f>IF(N(F39)=0,"",H39/F39)</f>
        <v/>
      </c>
    </row>
    <row r="40">
      <c r="B40" s="8" t="n"/>
      <c r="C40" s="8" t="n"/>
      <c r="D40" s="13" t="n"/>
      <c r="E40" s="13" t="n"/>
      <c r="F40" s="13" t="n"/>
      <c r="G40" s="30" t="n"/>
      <c r="H40" s="13" t="n"/>
      <c r="I40" s="30" t="n"/>
      <c r="J40" s="14">
        <f>IF(N(D40)=0,"",E40/D40)</f>
        <v/>
      </c>
      <c r="K40" s="14">
        <f>IF(N(F40)=0,"",H40/F40)</f>
        <v/>
      </c>
    </row>
    <row r="41">
      <c r="B41" s="8" t="n"/>
      <c r="C41" s="8" t="n"/>
      <c r="D41" s="13" t="n"/>
      <c r="E41" s="13" t="n"/>
      <c r="F41" s="13" t="n"/>
      <c r="G41" s="30" t="n"/>
      <c r="H41" s="13" t="n"/>
      <c r="I41" s="30" t="n"/>
      <c r="J41" s="14">
        <f>IF(N(D41)=0,"",E41/D41)</f>
        <v/>
      </c>
      <c r="K41" s="14">
        <f>IF(N(F41)=0,"",H41/F41)</f>
        <v/>
      </c>
    </row>
    <row r="42">
      <c r="B42" s="8" t="n"/>
      <c r="C42" s="8" t="n"/>
      <c r="D42" s="13" t="n"/>
      <c r="E42" s="13" t="n"/>
      <c r="F42" s="13" t="n"/>
      <c r="G42" s="30" t="n"/>
      <c r="H42" s="13" t="n"/>
      <c r="I42" s="30" t="n"/>
      <c r="J42" s="14">
        <f>IF(N(D42)=0,"",E42/D42)</f>
        <v/>
      </c>
      <c r="K42" s="14">
        <f>IF(N(F42)=0,"",H42/F42)</f>
        <v/>
      </c>
    </row>
    <row r="43">
      <c r="B43" s="8" t="n"/>
      <c r="C43" s="8" t="n"/>
      <c r="D43" s="13" t="n"/>
      <c r="E43" s="13" t="n"/>
      <c r="F43" s="13" t="n"/>
      <c r="G43" s="30" t="n"/>
      <c r="H43" s="13" t="n"/>
      <c r="I43" s="30" t="n"/>
      <c r="J43" s="14">
        <f>IF(N(D43)=0,"",E43/D43)</f>
        <v/>
      </c>
      <c r="K43" s="14">
        <f>IF(N(F43)=0,"",H43/F43)</f>
        <v/>
      </c>
    </row>
    <row r="44">
      <c r="B44" s="8" t="n"/>
      <c r="C44" s="8" t="n"/>
      <c r="D44" s="13" t="n"/>
      <c r="E44" s="13" t="n"/>
      <c r="F44" s="13" t="n"/>
      <c r="G44" s="30" t="n"/>
      <c r="H44" s="13" t="n"/>
      <c r="I44" s="30" t="n"/>
      <c r="J44" s="14">
        <f>IF(N(D44)=0,"",E44/D44)</f>
        <v/>
      </c>
      <c r="K44" s="14">
        <f>IF(N(F44)=0,"",H44/F44)</f>
        <v/>
      </c>
    </row>
    <row r="45">
      <c r="B45" s="8" t="n"/>
      <c r="C45" s="8" t="n"/>
      <c r="D45" s="13" t="n"/>
      <c r="E45" s="13" t="n"/>
      <c r="F45" s="13" t="n"/>
      <c r="G45" s="30" t="n"/>
      <c r="H45" s="13" t="n"/>
      <c r="I45" s="30" t="n"/>
      <c r="J45" s="14">
        <f>IF(N(D45)=0,"",E45/D45)</f>
        <v/>
      </c>
      <c r="K45" s="14">
        <f>IF(N(F45)=0,"",H45/F45)</f>
        <v/>
      </c>
    </row>
  </sheetData>
  <dataValidations count="2">
    <dataValidation sqref="B6:B45" showDropDown="0" showInputMessage="0" showErrorMessage="0" allowBlank="1" type="list">
      <formula1>=Paramètres!$E$8:$E$19</formula1>
    </dataValidation>
    <dataValidation sqref="C6:C45" showDropDown="0" showInputMessage="0" showErrorMessage="0" allowBlank="1" type="list">
      <formula1>=Paramètres!$B$8:$B$12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B2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21" t="inlineStr">
        <is>
          <t>Mode d'emploi du suivi commercial</t>
        </is>
      </c>
    </row>
    <row r="4">
      <c r="B4" s="31" t="inlineStr">
        <is>
          <t>1. Paramètres</t>
        </is>
      </c>
    </row>
    <row r="5" ht="30" customHeight="1">
      <c r="B5" s="32" t="inlineStr">
        <is>
          <t>Saisissez votre entreprise, l'année suivie et les prénoms de vos commerciaux (cinq au plus). Seul ? Mettez votre prénom : le modèle fonctionne aussi pour un indépendant.</t>
        </is>
      </c>
    </row>
    <row r="7">
      <c r="B7" s="31" t="inlineStr">
        <is>
          <t>2. Objectifs</t>
        </is>
      </c>
    </row>
    <row r="8" ht="45" customHeight="1">
      <c r="B8" s="32" t="inlineStr">
        <is>
          <t>Dans « Objectifs », fixez un objectif de chiffre d'affaires hors taxes par commercial et par mois. Tenez compte de la saisonnalité : un objectif identique en août et en septembre n'a pas de sens pour la plupart des métiers.</t>
        </is>
      </c>
    </row>
    <row r="10">
      <c r="B10" s="31" t="inlineStr">
        <is>
          <t>3. Saisie</t>
        </is>
      </c>
    </row>
    <row r="11" ht="45" customHeight="1">
      <c r="B11" s="32" t="inlineStr">
        <is>
          <t>Chaque début de mois, ajoutez une ligne par commercial pour le mois écoulé : contacts, rendez-vous, devis envoyés et leur montant, ventes signées et chiffre d'affaires signé. Choisissez le mois et le commercial dans les menus. Effacez les exemples avant de commencer.</t>
        </is>
      </c>
    </row>
    <row r="13">
      <c r="B13" s="31" t="inlineStr">
        <is>
          <t>4. Synthèse</t>
        </is>
      </c>
    </row>
    <row r="14" ht="45" customHeight="1">
      <c r="B14" s="32" t="inlineStr">
        <is>
          <t>La feuille « Synthèse » compare objectif et réalisé mois par mois, calcule les cumuls, les taux de transformation (contact vers rendez-vous, devis vers vente) et le panier moyen par commercial. Le graphique se met à jour seul.</t>
        </is>
      </c>
    </row>
    <row r="16">
      <c r="B16" s="31" t="inlineStr">
        <is>
          <t>5. Lecture</t>
        </is>
      </c>
    </row>
    <row r="17" ht="30" customHeight="1">
      <c r="B17" s="32" t="inlineStr">
        <is>
          <t>Un écart négatif s'affiche en rouge. Cherchez sa cause dans l'activité : pas assez de contacts, trop peu de rendez-vous, ou des devis qui ne se signent pas. Chaque cas appelle une action différente.</t>
        </is>
      </c>
    </row>
    <row r="19">
      <c r="B19" s="31" t="inlineStr">
        <is>
          <t>Pour aller plus loin</t>
        </is>
      </c>
    </row>
    <row r="20" ht="30" customHeight="1">
      <c r="B20" s="32" t="inlineStr">
        <is>
          <t>Ce modèle est proposé gratuitement par Digitiz : https://digitiz.fr/modeles/suivi-commercial/ . Pour suivre chaque affaire une à une : https://digitiz.fr/modeles/crm/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2026-09-26T10:30:26Z</dcterms:created>
  <dcterms:modified xmlns:dcterms="http://purl.org/dc/terms/" xmlns:xsi="http://www.w3.org/2001/XMLSchema-instance" xsi:type="dcterms:W3CDTF">2026-09-26T10:30:26Z</dcterms:modified>
</cp:coreProperties>
</file>