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forma"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'Proforma'!$A$1:$H$44</definedName>
  </definedNames>
  <calcPr calcId="124519" fullCalcOnLoad="1"/>
</workbook>
</file>

<file path=xl/styles.xml><?xml version="1.0" encoding="utf-8"?>
<styleSheet xmlns="http://schemas.openxmlformats.org/spreadsheetml/2006/main">
  <numFmts count="5">
    <numFmt numFmtId="164" formatCode="0.0%"/>
    <numFmt numFmtId="165" formatCode="yyyy-mm-dd"/>
    <numFmt numFmtId="166" formatCode="DD/MM/YYYY"/>
    <numFmt numFmtId="167" formatCode="#,##0.00&quot; €&quot;;-#,##0.00&quot; €&quot;;&quot;&quot;"/>
    <numFmt numFmtId="168" formatCode="#,##0.00&quot; €&quot;"/>
  </numFmts>
  <fonts count="16">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color rgb="006B7280"/>
      <sz val="9"/>
    </font>
    <font>
      <name val="Arial"/>
      <b val="1"/>
      <color rgb="001B2B3A"/>
      <sz val="20"/>
    </font>
    <font>
      <name val="Arial"/>
      <b val="1"/>
      <color rgb="001B2B3A"/>
      <sz val="9"/>
    </font>
    <font>
      <name val="Arial"/>
      <b val="1"/>
      <color rgb="0012CC96"/>
      <sz val="8"/>
    </font>
    <font>
      <name val="Arial"/>
      <b val="1"/>
      <color rgb="00FFFFFF"/>
      <sz val="12"/>
    </font>
    <font>
      <name val="Arial"/>
      <b val="1"/>
      <color rgb="001B2B3A"/>
      <sz val="8"/>
    </font>
    <font>
      <name val="Arial"/>
      <color rgb="006B7280"/>
      <sz val="8"/>
    </font>
    <font>
      <name val="Arial"/>
      <color rgb="001B2B3A"/>
      <sz val="9"/>
    </font>
    <font>
      <name val="Arial"/>
      <i val="1"/>
      <color rgb="006B7280"/>
      <sz val="9"/>
    </font>
    <font>
      <name val="Arial"/>
      <b val="1"/>
      <color rgb="001B2B3A"/>
      <sz val="11"/>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6">
    <border>
      <left/>
      <right/>
      <top/>
      <bottom/>
      <diagonal/>
    </border>
    <border>
      <bottom style="thin">
        <color rgb="00D1D5DB"/>
      </bottom>
    </border>
    <border>
      <left style="thin">
        <color rgb="0012CC96"/>
      </left>
      <right style="thin">
        <color rgb="0012CC96"/>
      </right>
      <top style="thin">
        <color rgb="0012CC96"/>
      </top>
      <bottom style="thin">
        <color rgb="0012CC96"/>
      </bottom>
    </border>
    <border>
      <top style="thin">
        <color rgb="0012CC96"/>
      </top>
      <bottom style="thin">
        <color rgb="0012CC96"/>
      </bottom>
    </border>
    <border>
      <left style="thin">
        <color rgb="00D1D5DB"/>
      </left>
      <right style="thin">
        <color rgb="00D1D5DB"/>
      </right>
      <top style="thin">
        <color rgb="00D1D5DB"/>
      </top>
      <bottom style="thin">
        <color rgb="00D1D5DB"/>
      </bottom>
    </border>
    <border>
      <top style="thin">
        <color rgb="00D1D5DB"/>
      </top>
    </border>
  </borders>
  <cellStyleXfs count="1">
    <xf numFmtId="0" fontId="0" fillId="0" borderId="0"/>
  </cellStyleXfs>
  <cellXfs count="40">
    <xf numFmtId="0" fontId="0" fillId="0" borderId="0" pivotButton="0" quotePrefix="0" xfId="0"/>
    <xf numFmtId="0" fontId="1" fillId="0" borderId="0" applyAlignment="1" pivotButton="0" quotePrefix="0" xfId="0">
      <alignment horizontal="left" vertical="center" wrapText="1"/>
    </xf>
    <xf numFmtId="0" fontId="7" fillId="0" borderId="0" applyAlignment="1" pivotButton="0" quotePrefix="0" xfId="0">
      <alignment horizontal="right" vertical="center"/>
    </xf>
    <xf numFmtId="0" fontId="6" fillId="0" borderId="0" applyAlignment="1" pivotButton="0" quotePrefix="0" xfId="0">
      <alignment horizontal="left" vertical="center" wrapText="1"/>
    </xf>
    <xf numFmtId="0" fontId="6" fillId="0" borderId="0" applyAlignment="1" pivotButton="0" quotePrefix="0" xfId="0">
      <alignment horizontal="right" vertical="center"/>
    </xf>
    <xf numFmtId="0" fontId="5" fillId="0" borderId="1" applyAlignment="1" pivotButton="0" quotePrefix="0" xfId="0">
      <alignment horizontal="right" vertical="center"/>
    </xf>
    <xf numFmtId="166" fontId="5" fillId="0" borderId="1" applyAlignment="1" pivotButton="0" quotePrefix="0" xfId="0">
      <alignment horizontal="right" vertical="center"/>
    </xf>
    <xf numFmtId="0" fontId="8" fillId="3" borderId="2" applyAlignment="1" pivotButton="0" quotePrefix="0" xfId="0">
      <alignment horizontal="center" vertical="center" wrapText="1"/>
    </xf>
    <xf numFmtId="0" fontId="9" fillId="0" borderId="0" applyAlignment="1" pivotButton="0" quotePrefix="0" xfId="0">
      <alignment horizontal="left" vertical="center" wrapText="1"/>
    </xf>
    <xf numFmtId="0" fontId="5" fillId="0" borderId="0" applyAlignment="1" pivotButton="0" quotePrefix="0" xfId="0">
      <alignment horizontal="left" vertical="center" wrapText="1"/>
    </xf>
    <xf numFmtId="0" fontId="5" fillId="0" borderId="1" applyAlignment="1" pivotButton="0" quotePrefix="0" xfId="0">
      <alignment horizontal="left" vertical="center" wrapText="1"/>
    </xf>
    <xf numFmtId="0" fontId="4" fillId="0" borderId="0" applyAlignment="1" pivotButton="0" quotePrefix="0" xfId="0">
      <alignment horizontal="left" vertical="center" wrapText="1"/>
    </xf>
    <xf numFmtId="0" fontId="8" fillId="3" borderId="3" applyAlignment="1" pivotButton="0" quotePrefix="0" xfId="0">
      <alignment horizontal="left" vertical="center" wrapText="1"/>
    </xf>
    <xf numFmtId="0" fontId="8" fillId="3" borderId="3" applyAlignment="1" pivotButton="0" quotePrefix="0" xfId="0">
      <alignment horizontal="center" vertical="center" wrapText="1"/>
    </xf>
    <xf numFmtId="0" fontId="8" fillId="3" borderId="3" applyAlignment="1" pivotButton="0" quotePrefix="0" xfId="0">
      <alignment horizontal="right" vertical="center"/>
    </xf>
    <xf numFmtId="0" fontId="4" fillId="0" borderId="1" applyAlignment="1" pivotButton="0" quotePrefix="0" xfId="0">
      <alignment horizontal="left" vertical="center" wrapText="1"/>
    </xf>
    <xf numFmtId="0" fontId="6" fillId="0" borderId="1" applyAlignment="1" pivotButton="0" quotePrefix="0" xfId="0">
      <alignment horizontal="center" vertical="center" wrapText="1"/>
    </xf>
    <xf numFmtId="0" fontId="4" fillId="0" borderId="1" applyAlignment="1" pivotButton="0" quotePrefix="0" xfId="0">
      <alignment horizontal="center" vertical="center" wrapText="1"/>
    </xf>
    <xf numFmtId="167" fontId="4" fillId="0" borderId="1" applyAlignment="1" pivotButton="0" quotePrefix="0" xfId="0">
      <alignment horizontal="right" vertical="center"/>
    </xf>
    <xf numFmtId="164" fontId="4" fillId="0" borderId="1" applyAlignment="1" pivotButton="0" quotePrefix="0" xfId="0">
      <alignment horizontal="center" vertical="center" wrapText="1"/>
    </xf>
    <xf numFmtId="167" fontId="5" fillId="0" borderId="1" applyAlignment="1" pivotButton="0" quotePrefix="0" xfId="0">
      <alignment horizontal="right" vertical="center"/>
    </xf>
    <xf numFmtId="0" fontId="4" fillId="0" borderId="0" applyAlignment="1" pivotButton="0" quotePrefix="0" xfId="0">
      <alignment horizontal="right" vertical="center"/>
    </xf>
    <xf numFmtId="168" fontId="4" fillId="0" borderId="0" applyAlignment="1" pivotButton="0" quotePrefix="0" xfId="0">
      <alignment horizontal="right" vertical="center"/>
    </xf>
    <xf numFmtId="0" fontId="12" fillId="0" borderId="0" applyAlignment="1" pivotButton="0" quotePrefix="0" xfId="0">
      <alignment horizontal="left" vertical="top" wrapText="1"/>
    </xf>
    <xf numFmtId="0" fontId="10" fillId="2" borderId="0" applyAlignment="1" pivotButton="0" quotePrefix="0" xfId="0">
      <alignment horizontal="right" vertical="center"/>
    </xf>
    <xf numFmtId="0" fontId="0" fillId="2" borderId="0" pivotButton="0" quotePrefix="0" xfId="0"/>
    <xf numFmtId="168" fontId="10" fillId="2" borderId="0" applyAlignment="1" pivotButton="0" quotePrefix="0" xfId="0">
      <alignment horizontal="right" vertical="center"/>
    </xf>
    <xf numFmtId="0" fontId="11" fillId="0" borderId="0" applyAlignment="1" pivotButton="0" quotePrefix="0" xfId="0">
      <alignment horizontal="right" vertical="center"/>
    </xf>
    <xf numFmtId="0" fontId="12" fillId="0" borderId="0" applyAlignment="1" pivotButton="0" quotePrefix="0" xfId="0">
      <alignment horizontal="left" vertical="center" wrapText="1"/>
    </xf>
    <xf numFmtId="0" fontId="13" fillId="0" borderId="0" applyAlignment="1" pivotButton="0" quotePrefix="0" xfId="0">
      <alignment horizontal="left" vertical="center" wrapText="1"/>
    </xf>
    <xf numFmtId="0" fontId="0" fillId="0" borderId="4" pivotButton="0" quotePrefix="0" xfId="0"/>
    <xf numFmtId="0" fontId="14" fillId="0" borderId="0" applyAlignment="1" pivotButton="0" quotePrefix="0" xfId="0">
      <alignment horizontal="left" vertical="top" wrapText="1"/>
    </xf>
    <xf numFmtId="0" fontId="12" fillId="0" borderId="5" applyAlignment="1" pivotButton="0" quotePrefix="0" xfId="0">
      <alignment horizontal="center"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6" fillId="0" borderId="0" pivotButton="0" quotePrefix="0" xfId="0"/>
    <xf numFmtId="164" fontId="4" fillId="0" borderId="0" pivotButton="0" quotePrefix="0" xfId="0"/>
    <xf numFmtId="0" fontId="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43"/>
  <sheetViews>
    <sheetView showGridLines="0" workbookViewId="0">
      <selection activeCell="A1" sqref="A1"/>
    </sheetView>
  </sheetViews>
  <sheetFormatPr baseColWidth="8" defaultRowHeight="15"/>
  <cols>
    <col width="2" customWidth="1" min="1" max="1"/>
    <col width="42" customWidth="1" min="2" max="2"/>
    <col width="11" customWidth="1" min="3" max="3"/>
    <col width="7" customWidth="1" min="4" max="4"/>
    <col width="14" customWidth="1" min="5" max="5"/>
    <col width="8" customWidth="1" min="6" max="6"/>
    <col width="15" customWidth="1" min="7" max="7"/>
    <col width="2" customWidth="1" min="8" max="8"/>
  </cols>
  <sheetData>
    <row r="2" ht="30" customHeight="1">
      <c r="B2" s="1">
        <f>Paramètres!$C$6</f>
        <v/>
      </c>
      <c r="D2" s="2" t="inlineStr">
        <is>
          <t>FACTURE PROFORMA</t>
        </is>
      </c>
    </row>
    <row r="3">
      <c r="B3" s="3">
        <f>Paramètres!$C$7</f>
        <v/>
      </c>
      <c r="D3" s="4" t="inlineStr">
        <is>
          <t>N° de proforma</t>
        </is>
      </c>
      <c r="G3" s="5">
        <f>Paramètres!$C$21&amp;"007"</f>
        <v/>
      </c>
    </row>
    <row r="4">
      <c r="B4" s="3">
        <f>Paramètres!$C$8</f>
        <v/>
      </c>
      <c r="D4" s="4" t="inlineStr">
        <is>
          <t>Date</t>
        </is>
      </c>
      <c r="G4" s="6" t="n">
        <v>46293</v>
      </c>
    </row>
    <row r="5">
      <c r="B5" s="3">
        <f>Paramètres!$C$9</f>
        <v/>
      </c>
      <c r="D5" s="4" t="inlineStr">
        <is>
          <t>Offre valable jusqu'au</t>
        </is>
      </c>
      <c r="G5" s="6">
        <f>G4+Paramètres!$C$20</f>
        <v/>
      </c>
    </row>
    <row r="6">
      <c r="B6" s="3">
        <f>Paramètres!$C$10</f>
        <v/>
      </c>
      <c r="D6" s="4" t="inlineStr">
        <is>
          <t>Référence client</t>
        </is>
      </c>
      <c r="G6" s="5" t="inlineStr">
        <is>
          <t>RFQ-2026-031</t>
        </is>
      </c>
    </row>
    <row r="7">
      <c r="B7" s="3">
        <f>"SIRET "&amp;Paramètres!$C$11&amp;" · TVA "&amp;Paramètres!$C$12&amp;" · EORI "&amp;Paramètres!$C$13</f>
        <v/>
      </c>
    </row>
    <row r="9" ht="22" customHeight="1">
      <c r="B9" s="7" t="inlineStr">
        <is>
          <t>Document sans valeur comptable : cette proforma ne constitue pas une facture et ne vaut pas demande de paiement.</t>
        </is>
      </c>
    </row>
    <row r="11">
      <c r="B11" s="8" t="inlineStr">
        <is>
          <t>DESTINATAIRE</t>
        </is>
      </c>
      <c r="C11" s="8" t="inlineStr">
        <is>
          <t>EXPÉDITION</t>
        </is>
      </c>
    </row>
    <row r="12">
      <c r="B12" s="9" t="inlineStr">
        <is>
          <t>Maple Bakery Supplies Inc.</t>
        </is>
      </c>
      <c r="C12" s="3" t="inlineStr">
        <is>
          <t>Incoterm</t>
        </is>
      </c>
      <c r="E12" s="10" t="inlineStr">
        <is>
          <t>DAP</t>
        </is>
      </c>
    </row>
    <row r="13">
      <c r="B13" s="11" t="inlineStr">
        <is>
          <t>À l'attention de M. Olivier Tremblay</t>
        </is>
      </c>
      <c r="C13" s="3" t="inlineStr">
        <is>
          <t>Lieu convenu</t>
        </is>
      </c>
      <c r="E13" s="10" t="inlineStr">
        <is>
          <t>Montréal, Canada</t>
        </is>
      </c>
    </row>
    <row r="14">
      <c r="B14" s="11" t="inlineStr">
        <is>
          <t>450 rue Saint-Paul Ouest</t>
        </is>
      </c>
      <c r="C14" s="3" t="inlineStr">
        <is>
          <t>Pays d'origine</t>
        </is>
      </c>
      <c r="E14" s="10" t="inlineStr">
        <is>
          <t>France</t>
        </is>
      </c>
    </row>
    <row r="15">
      <c r="B15" s="11" t="inlineStr">
        <is>
          <t>Montréal (Québec) H2Y 2A3, Canada</t>
        </is>
      </c>
      <c r="C15" s="3" t="inlineStr">
        <is>
          <t>Transport</t>
        </is>
      </c>
      <c r="E15" s="10" t="inlineStr">
        <is>
          <t>Aérien</t>
        </is>
      </c>
    </row>
    <row r="16">
      <c r="B16" s="11" t="inlineStr">
        <is>
          <t>olivier@maplebakery.ca · +1 514 555 0142</t>
        </is>
      </c>
      <c r="C16" s="3" t="inlineStr">
        <is>
          <t>Colis · poids brut</t>
        </is>
      </c>
      <c r="E16" s="10" t="inlineStr">
        <is>
          <t>3 colis · 48 kg</t>
        </is>
      </c>
    </row>
    <row r="18" ht="22" customHeight="1">
      <c r="B18" s="12" t="inlineStr">
        <is>
          <t>Désignation</t>
        </is>
      </c>
      <c r="C18" s="13" t="inlineStr">
        <is>
          <t>Code SH</t>
        </is>
      </c>
      <c r="D18" s="13" t="inlineStr">
        <is>
          <t>Qté</t>
        </is>
      </c>
      <c r="E18" s="14" t="inlineStr">
        <is>
          <t>Prix unitaire HT</t>
        </is>
      </c>
      <c r="F18" s="13" t="inlineStr">
        <is>
          <t>TVA</t>
        </is>
      </c>
      <c r="G18" s="14" t="inlineStr">
        <is>
          <t>Total HT</t>
        </is>
      </c>
    </row>
    <row r="19" ht="20" customHeight="1">
      <c r="B19" s="15" t="inlineStr">
        <is>
          <t>Borne de commande tactile 22 pouces, pied inclus</t>
        </is>
      </c>
      <c r="C19" s="16" t="inlineStr">
        <is>
          <t>8471.41</t>
        </is>
      </c>
      <c r="D19" s="17" t="n">
        <v>2</v>
      </c>
      <c r="E19" s="18" t="n">
        <v>1890</v>
      </c>
      <c r="F19" s="19" t="n">
        <v>0</v>
      </c>
      <c r="G19" s="20">
        <f>IF(D19="",0,D19*E19)</f>
        <v/>
      </c>
    </row>
    <row r="20" ht="20" customHeight="1">
      <c r="B20" s="15" t="inlineStr">
        <is>
          <t>Support mural orientable pour borne</t>
        </is>
      </c>
      <c r="C20" s="16" t="inlineStr">
        <is>
          <t>8302.50</t>
        </is>
      </c>
      <c r="D20" s="17" t="n">
        <v>2</v>
      </c>
      <c r="E20" s="18" t="n">
        <v>120</v>
      </c>
      <c r="F20" s="19" t="n">
        <v>0</v>
      </c>
      <c r="G20" s="20">
        <f>IF(D20="",0,D20*E20)</f>
        <v/>
      </c>
    </row>
    <row r="21" ht="20" customHeight="1">
      <c r="B21" s="15" t="inlineStr">
        <is>
          <t>Imprimante de tickets thermique</t>
        </is>
      </c>
      <c r="C21" s="16" t="inlineStr">
        <is>
          <t>8443.32</t>
        </is>
      </c>
      <c r="D21" s="17" t="n">
        <v>2</v>
      </c>
      <c r="E21" s="18" t="n">
        <v>210</v>
      </c>
      <c r="F21" s="19" t="n">
        <v>0</v>
      </c>
      <c r="G21" s="20">
        <f>IF(D21="",0,D21*E21)</f>
        <v/>
      </c>
    </row>
    <row r="22" ht="20" customHeight="1">
      <c r="B22" s="15" t="inlineStr">
        <is>
          <t>Transport aérien et assurance jusqu'à Montréal</t>
        </is>
      </c>
      <c r="C22" s="16" t="n"/>
      <c r="D22" s="17" t="n">
        <v>1</v>
      </c>
      <c r="E22" s="18" t="n">
        <v>350</v>
      </c>
      <c r="F22" s="19" t="n">
        <v>0</v>
      </c>
      <c r="G22" s="20">
        <f>IF(D22="",0,D22*E22)</f>
        <v/>
      </c>
    </row>
    <row r="23" ht="20" customHeight="1">
      <c r="B23" s="15" t="n"/>
      <c r="C23" s="16" t="n"/>
      <c r="D23" s="17" t="n"/>
      <c r="E23" s="18" t="n"/>
      <c r="F23" s="19" t="n"/>
      <c r="G23" s="20">
        <f>IF(D23="",0,D23*E23)</f>
        <v/>
      </c>
    </row>
    <row r="24" ht="20" customHeight="1">
      <c r="B24" s="15" t="n"/>
      <c r="C24" s="16" t="n"/>
      <c r="D24" s="17" t="n"/>
      <c r="E24" s="18" t="n"/>
      <c r="F24" s="19" t="n"/>
      <c r="G24" s="20">
        <f>IF(D24="",0,D24*E24)</f>
        <v/>
      </c>
    </row>
    <row r="25" ht="20" customHeight="1">
      <c r="B25" s="15" t="n"/>
      <c r="C25" s="16" t="n"/>
      <c r="D25" s="17" t="n"/>
      <c r="E25" s="18" t="n"/>
      <c r="F25" s="19" t="n"/>
      <c r="G25" s="20">
        <f>IF(D25="",0,D25*E25)</f>
        <v/>
      </c>
    </row>
    <row r="26" ht="20" customHeight="1">
      <c r="B26" s="15" t="n"/>
      <c r="C26" s="16" t="n"/>
      <c r="D26" s="17" t="n"/>
      <c r="E26" s="18" t="n"/>
      <c r="F26" s="19" t="n"/>
      <c r="G26" s="20">
        <f>IF(D26="",0,D26*E26)</f>
        <v/>
      </c>
    </row>
    <row r="27" ht="20" customHeight="1">
      <c r="B27" s="15" t="n"/>
      <c r="C27" s="16" t="n"/>
      <c r="D27" s="17" t="n"/>
      <c r="E27" s="18" t="n"/>
      <c r="F27" s="19" t="n"/>
      <c r="G27" s="20">
        <f>IF(D27="",0,D27*E27)</f>
        <v/>
      </c>
    </row>
    <row r="28" ht="20" customHeight="1">
      <c r="B28" s="15" t="n"/>
      <c r="C28" s="16" t="n"/>
      <c r="D28" s="17" t="n"/>
      <c r="E28" s="18" t="n"/>
      <c r="F28" s="19" t="n"/>
      <c r="G28" s="20">
        <f>IF(D28="",0,D28*E28)</f>
        <v/>
      </c>
    </row>
    <row r="30" ht="20" customHeight="1">
      <c r="B30" s="8" t="inlineStr">
        <is>
          <t>CONDITIONS PROPOSÉES</t>
        </is>
      </c>
      <c r="E30" s="21" t="inlineStr">
        <is>
          <t>Total HT</t>
        </is>
      </c>
      <c r="G30" s="22">
        <f>SUM(G19:G28)</f>
        <v/>
      </c>
    </row>
    <row r="31" ht="22" customHeight="1">
      <c r="B31" s="23">
        <f>"Offre valable "&amp;Paramètres!$C$20&amp;" jours, jusqu'à la date indiquée en haut du document."</f>
        <v/>
      </c>
      <c r="E31" s="21" t="inlineStr">
        <is>
          <t>TVA</t>
        </is>
      </c>
      <c r="G31" s="22">
        <f>ROUND(SUMPRODUCT(G19:G28,F19:F28),2)</f>
        <v/>
      </c>
    </row>
    <row r="32" ht="22" customHeight="1">
      <c r="B32" s="23">
        <f>"Paiement : "&amp;Paramètres!$C$22&amp;"."</f>
        <v/>
      </c>
      <c r="E32" s="24" t="inlineStr">
        <is>
          <t>TOTAL TTC</t>
        </is>
      </c>
      <c r="F32" s="25" t="n"/>
      <c r="G32" s="26">
        <f>G30+G31</f>
        <v/>
      </c>
    </row>
    <row r="33" ht="22" customHeight="1">
      <c r="B33" s="23" t="inlineStr">
        <is>
          <t>Délai d'expédition : 10 jours ouvrés après réception du paiement.</t>
        </is>
      </c>
      <c r="D33" s="27">
        <f>IF(G31=0,Paramètres!$C$23,"")</f>
        <v/>
      </c>
    </row>
    <row r="34" ht="22" customHeight="1">
      <c r="B34" s="23" t="inlineStr">
        <is>
          <t>Une facture définitive sera émise à l'expédition des marchandises.</t>
        </is>
      </c>
    </row>
    <row r="35" ht="10" customHeight="1"/>
    <row r="36">
      <c r="B36" s="8" t="inlineStr">
        <is>
          <t>CERTIFIÉ EXACT</t>
        </is>
      </c>
      <c r="D36" s="8" t="inlineStr">
        <is>
          <t>COORDONNÉES BANCAIRES</t>
        </is>
      </c>
    </row>
    <row r="37">
      <c r="B37" s="28" t="inlineStr">
        <is>
          <t>Date, nom et signature du vendeur</t>
        </is>
      </c>
      <c r="D37" s="29">
        <f>"IBAN "&amp;Paramètres!$C$16</f>
        <v/>
      </c>
    </row>
    <row r="38">
      <c r="B38" s="30" t="n"/>
      <c r="C38" s="30" t="n"/>
      <c r="D38" s="29">
        <f>"BIC "&amp;Paramètres!$C$17</f>
        <v/>
      </c>
    </row>
    <row r="39">
      <c r="B39" s="30" t="n"/>
      <c r="C39" s="30" t="n"/>
      <c r="D39" s="31" t="inlineStr">
        <is>
          <t>Pour toute question sur cette offre ou sur les formalités d'expédition, écrivez-nous : nous répondons sous 24 h ouvrées.</t>
        </is>
      </c>
    </row>
    <row r="40">
      <c r="B40" s="30" t="n"/>
      <c r="C40" s="30" t="n"/>
    </row>
    <row r="41">
      <c r="B41" s="30" t="n"/>
      <c r="C41" s="30" t="n"/>
    </row>
    <row r="43" ht="24" customHeight="1">
      <c r="B43" s="32">
        <f>Paramètres!$C$6&amp;" · "&amp;Paramètres!$C$14&amp;" · "&amp;Paramètres!$C$15&amp;" · SIRET "&amp;Paramètres!$C$11&amp;" · TVA intracommunautaire "&amp;Paramètres!$C$12</f>
        <v/>
      </c>
    </row>
  </sheetData>
  <mergeCells count="31">
    <mergeCell ref="E13:G13"/>
    <mergeCell ref="C15:D15"/>
    <mergeCell ref="B38:C41"/>
    <mergeCell ref="C14:D14"/>
    <mergeCell ref="D33:G33"/>
    <mergeCell ref="B31:C31"/>
    <mergeCell ref="E15:G15"/>
    <mergeCell ref="D38:G38"/>
    <mergeCell ref="C16:D16"/>
    <mergeCell ref="D39:G41"/>
    <mergeCell ref="D4:F4"/>
    <mergeCell ref="B9:G9"/>
    <mergeCell ref="D3:F3"/>
    <mergeCell ref="E31:F31"/>
    <mergeCell ref="E16:G16"/>
    <mergeCell ref="C12:D12"/>
    <mergeCell ref="E30:F30"/>
    <mergeCell ref="D5:F5"/>
    <mergeCell ref="D36:G36"/>
    <mergeCell ref="B34:C34"/>
    <mergeCell ref="C11:G11"/>
    <mergeCell ref="E12:G12"/>
    <mergeCell ref="D2:G2"/>
    <mergeCell ref="D37:G37"/>
    <mergeCell ref="E14:G14"/>
    <mergeCell ref="E32:F32"/>
    <mergeCell ref="B33:C33"/>
    <mergeCell ref="B32:C32"/>
    <mergeCell ref="C13:D13"/>
    <mergeCell ref="B43:G43"/>
    <mergeCell ref="D6:F6"/>
  </mergeCells>
  <dataValidations count="3">
    <dataValidation sqref="E12" showDropDown="0" showInputMessage="0" showErrorMessage="0" allowBlank="1" type="list">
      <formula1>=Paramètres!$C$27:$C$37</formula1>
    </dataValidation>
    <dataValidation sqref="E15" showDropDown="0" showInputMessage="0" showErrorMessage="0" allowBlank="1" type="list">
      <formula1>=Paramètres!$B$34:$B$38</formula1>
    </dataValidation>
    <dataValidation sqref="F19:F28" showDropDown="0" showInputMessage="0" showErrorMessage="0" allowBlank="1" type="list">
      <formula1>=Paramètres!$B$27:$B$31</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C38"/>
  <sheetViews>
    <sheetView showGridLines="0" workbookViewId="0">
      <selection activeCell="A1" sqref="A1"/>
    </sheetView>
  </sheetViews>
  <sheetFormatPr baseColWidth="8" defaultRowHeight="15"/>
  <cols>
    <col width="2" customWidth="1" min="1" max="1"/>
    <col width="38" customWidth="1" min="2" max="2"/>
    <col width="56" customWidth="1" min="3" max="3"/>
    <col width="2" customWidth="1" min="4" max="4"/>
  </cols>
  <sheetData>
    <row r="2">
      <c r="B2" s="33" t="inlineStr">
        <is>
          <t>Paramètres du modèle</t>
        </is>
      </c>
    </row>
    <row r="3" ht="30" customHeight="1">
      <c r="B3" s="34" t="inlineStr">
        <is>
          <t>Remplissez cette feuille une fois : chaque proforma reprend automatiquement vos coordonnées et vos réglages.</t>
        </is>
      </c>
    </row>
    <row r="5">
      <c r="B5" s="35" t="inlineStr">
        <is>
          <t>Votre entreprise</t>
        </is>
      </c>
      <c r="C5" s="25" t="n"/>
    </row>
    <row r="6" ht="20" customHeight="1">
      <c r="B6" s="15" t="inlineStr">
        <is>
          <t>Nom ou raison sociale</t>
        </is>
      </c>
      <c r="C6" s="10" t="inlineStr">
        <is>
          <t>Atelier Numérique</t>
        </is>
      </c>
    </row>
    <row r="7" ht="20" customHeight="1">
      <c r="B7" s="15" t="inlineStr">
        <is>
          <t>Adresse</t>
        </is>
      </c>
      <c r="C7" s="10" t="inlineStr">
        <is>
          <t>12 rue des Lilas</t>
        </is>
      </c>
    </row>
    <row r="8" ht="20" customHeight="1">
      <c r="B8" s="15" t="inlineStr">
        <is>
          <t>Code postal, ville et pays</t>
        </is>
      </c>
      <c r="C8" s="10" t="inlineStr">
        <is>
          <t>69001 Lyon, France</t>
        </is>
      </c>
    </row>
    <row r="9" ht="20" customHeight="1">
      <c r="B9" s="15" t="inlineStr">
        <is>
          <t>Téléphone</t>
        </is>
      </c>
      <c r="C9" s="10" t="inlineStr">
        <is>
          <t>+33 4 12 34 56 78</t>
        </is>
      </c>
    </row>
    <row r="10" ht="20" customHeight="1">
      <c r="B10" s="15" t="inlineStr">
        <is>
          <t>E-mail</t>
        </is>
      </c>
      <c r="C10" s="10" t="inlineStr">
        <is>
          <t>contact@atelier-numerique.fr</t>
        </is>
      </c>
    </row>
    <row r="11" ht="20" customHeight="1">
      <c r="B11" s="15" t="inlineStr">
        <is>
          <t>SIRET</t>
        </is>
      </c>
      <c r="C11" s="10" t="inlineStr">
        <is>
          <t>123 456 789 00012</t>
        </is>
      </c>
    </row>
    <row r="12" ht="20" customHeight="1">
      <c r="B12" s="15" t="inlineStr">
        <is>
          <t>N° de TVA intracommunautaire</t>
        </is>
      </c>
      <c r="C12" s="10" t="inlineStr">
        <is>
          <t>FR12 123456789</t>
        </is>
      </c>
    </row>
    <row r="13" ht="20" customHeight="1">
      <c r="B13" s="15" t="inlineStr">
        <is>
          <t>N° EORI (import-export)</t>
        </is>
      </c>
      <c r="C13" s="10" t="inlineStr">
        <is>
          <t>FR12345678900012</t>
        </is>
      </c>
    </row>
    <row r="14" ht="20" customHeight="1">
      <c r="B14" s="15" t="inlineStr">
        <is>
          <t>Forme juridique et capital</t>
        </is>
      </c>
      <c r="C14" s="10" t="inlineStr">
        <is>
          <t>SARL au capital de 5 000 €</t>
        </is>
      </c>
    </row>
    <row r="15" ht="20" customHeight="1">
      <c r="B15" s="15" t="inlineStr">
        <is>
          <t>Ville du RCS</t>
        </is>
      </c>
      <c r="C15" s="10" t="inlineStr">
        <is>
          <t>RCS Lyon</t>
        </is>
      </c>
    </row>
    <row r="16" ht="20" customHeight="1">
      <c r="B16" s="15" t="inlineStr">
        <is>
          <t>IBAN</t>
        </is>
      </c>
      <c r="C16" s="10" t="inlineStr">
        <is>
          <t>FR76 0000 0000 0000 0000 0000 000</t>
        </is>
      </c>
    </row>
    <row r="17" ht="20" customHeight="1">
      <c r="B17" s="15" t="inlineStr">
        <is>
          <t>BIC</t>
        </is>
      </c>
      <c r="C17" s="10" t="inlineStr">
        <is>
          <t>XXXXFRPP</t>
        </is>
      </c>
    </row>
    <row r="19">
      <c r="B19" s="35" t="inlineStr">
        <is>
          <t>Réglages de la proforma</t>
        </is>
      </c>
      <c r="C19" s="25" t="n"/>
    </row>
    <row r="20" ht="20" customHeight="1">
      <c r="B20" s="15" t="inlineStr">
        <is>
          <t>Durée de validité de l'offre (jours)</t>
        </is>
      </c>
      <c r="C20" s="10" t="n">
        <v>30</v>
      </c>
    </row>
    <row r="21" ht="20" customHeight="1">
      <c r="B21" s="15" t="inlineStr">
        <is>
          <t>Préfixe de numérotation</t>
        </is>
      </c>
      <c r="C21" s="10" t="inlineStr">
        <is>
          <t>PF-2026-</t>
        </is>
      </c>
    </row>
    <row r="22" ht="20" customHeight="1">
      <c r="B22" s="15" t="inlineStr">
        <is>
          <t>Conditions de paiement proposées</t>
        </is>
      </c>
      <c r="C22" s="10" t="inlineStr">
        <is>
          <t>100 % à la commande, par virement bancaire</t>
        </is>
      </c>
    </row>
    <row r="23" ht="20" customHeight="1">
      <c r="B23" s="15" t="inlineStr">
        <is>
          <t>Mention de TVA (export hors UE)</t>
        </is>
      </c>
      <c r="C23" s="10" t="inlineStr">
        <is>
          <t>Exonération de TVA, article 262 I-1° du CGI</t>
        </is>
      </c>
    </row>
    <row r="25">
      <c r="B25" s="35" t="inlineStr">
        <is>
          <t>Listes (ne pas modifier, sauf pour ajouter)</t>
        </is>
      </c>
      <c r="C25" s="25" t="n"/>
    </row>
    <row r="26">
      <c r="B26" s="36" t="inlineStr">
        <is>
          <t>Taux de TVA</t>
        </is>
      </c>
      <c r="C26" s="36" t="inlineStr">
        <is>
          <t>Incoterms® 2020</t>
        </is>
      </c>
    </row>
    <row r="27">
      <c r="B27" s="37" t="n">
        <v>0.2</v>
      </c>
      <c r="C27" s="38" t="inlineStr">
        <is>
          <t>EXW</t>
        </is>
      </c>
    </row>
    <row r="28">
      <c r="B28" s="37" t="n">
        <v>0.1</v>
      </c>
      <c r="C28" s="38" t="inlineStr">
        <is>
          <t>FCA</t>
        </is>
      </c>
    </row>
    <row r="29">
      <c r="B29" s="37" t="n">
        <v>0.055</v>
      </c>
      <c r="C29" s="38" t="inlineStr">
        <is>
          <t>CPT</t>
        </is>
      </c>
    </row>
    <row r="30">
      <c r="B30" s="37" t="n">
        <v>0.021</v>
      </c>
      <c r="C30" s="38" t="inlineStr">
        <is>
          <t>CIP</t>
        </is>
      </c>
    </row>
    <row r="31">
      <c r="B31" s="37" t="n">
        <v>0</v>
      </c>
      <c r="C31" s="38" t="inlineStr">
        <is>
          <t>DAP</t>
        </is>
      </c>
    </row>
    <row r="32">
      <c r="C32" s="38" t="inlineStr">
        <is>
          <t>DPU</t>
        </is>
      </c>
    </row>
    <row r="33">
      <c r="B33" s="36" t="inlineStr">
        <is>
          <t>Modes de transport</t>
        </is>
      </c>
      <c r="C33" s="38" t="inlineStr">
        <is>
          <t>DDP</t>
        </is>
      </c>
    </row>
    <row r="34">
      <c r="B34" s="38" t="inlineStr">
        <is>
          <t>Aérien</t>
        </is>
      </c>
      <c r="C34" s="38" t="inlineStr">
        <is>
          <t>FAS</t>
        </is>
      </c>
    </row>
    <row r="35">
      <c r="B35" s="38" t="inlineStr">
        <is>
          <t>Maritime</t>
        </is>
      </c>
      <c r="C35" s="38" t="inlineStr">
        <is>
          <t>FOB</t>
        </is>
      </c>
    </row>
    <row r="36">
      <c r="B36" s="38" t="inlineStr">
        <is>
          <t>Routier</t>
        </is>
      </c>
      <c r="C36" s="38" t="inlineStr">
        <is>
          <t>CFR</t>
        </is>
      </c>
    </row>
    <row r="37">
      <c r="B37" s="38" t="inlineStr">
        <is>
          <t>Ferroviaire</t>
        </is>
      </c>
      <c r="C37" s="38" t="inlineStr">
        <is>
          <t>CIF</t>
        </is>
      </c>
    </row>
    <row r="38">
      <c r="B38" s="38" t="inlineStr">
        <is>
          <t>Postal / express</t>
        </is>
      </c>
    </row>
  </sheetData>
  <mergeCells count="1">
    <mergeCell ref="B3:C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2" customWidth="1" min="1" max="1"/>
    <col width="100" customWidth="1" min="2" max="2"/>
  </cols>
  <sheetData>
    <row r="2">
      <c r="B2" s="33" t="inlineStr">
        <is>
          <t>Mode d'emploi du modèle de facture proforma</t>
        </is>
      </c>
    </row>
    <row r="4">
      <c r="B4" s="39" t="inlineStr">
        <is>
          <t>1. Vos coordonnées</t>
        </is>
      </c>
    </row>
    <row r="5" ht="30" customHeight="1">
      <c r="B5" s="11" t="inlineStr">
        <is>
          <t>Dans « Paramètres », renseignez votre entreprise, votre numéro EORI si vous exportez hors de l'Union européenne, la durée de validité de vos offres et les conditions de paiement que vous proposez.</t>
        </is>
      </c>
    </row>
    <row r="7">
      <c r="B7" s="39" t="inlineStr">
        <is>
          <t>2. Le destinataire et l'expédition</t>
        </is>
      </c>
    </row>
    <row r="8" ht="45" customHeight="1">
      <c r="B8" s="11" t="inlineStr">
        <is>
          <t>Sur « Proforma », indiquez le client, puis l'Incoterm (liste des onze Incoterms 2020), le lieu convenu, le pays d'origine, le mode de transport, le nombre de colis et le poids brut. Pour une proforma de financement ou une offre en France, effacez simplement ce bloc.</t>
        </is>
      </c>
    </row>
    <row r="10">
      <c r="B10" s="39" t="inlineStr">
        <is>
          <t>3. Les lignes</t>
        </is>
      </c>
    </row>
    <row r="11" ht="45" customHeight="1">
      <c r="B11" s="11" t="inlineStr">
        <is>
          <t>Désignation précise, code SH (nomenclature douanière, à vérifier sur le site de la douane), quantité, prix unitaire HT et taux de TVA. Pour une exportation hors UE, choisissez 0 % : la mention d'exonération s'affiche sous le total.</t>
        </is>
      </c>
    </row>
    <row r="13">
      <c r="B13" s="39" t="inlineStr">
        <is>
          <t>4. Ce que la proforma n'est pas</t>
        </is>
      </c>
    </row>
    <row r="14" ht="45" customHeight="1">
      <c r="B14" s="11" t="inlineStr">
        <is>
          <t>Une proforma n'est pas une facture. Elle ne s'enregistre pas en comptabilité, ne se numérote pas dans la série de vos factures et ne permet pas au client de déduire de TVA. Quand la vente se réalise, émettez une vraie facture avec son propre numéro.</t>
        </is>
      </c>
    </row>
    <row r="16">
      <c r="B16" s="39" t="inlineStr">
        <is>
          <t>5. L'envoi</t>
        </is>
      </c>
    </row>
    <row r="17" ht="30" customHeight="1">
      <c r="B17" s="11" t="inlineStr">
        <is>
          <t>Enregistrez en PDF, signez le bloc « Certifié exact » si le document doit accompagner un dossier (douane, banque, organisme de financement), puis envoyez-le.</t>
        </is>
      </c>
    </row>
    <row r="19">
      <c r="B19" s="39" t="inlineStr">
        <is>
          <t>Pour aller plus loin</t>
        </is>
      </c>
    </row>
    <row r="20" ht="30" customHeight="1">
      <c r="B20" s="11" t="inlineStr">
        <is>
          <t>Ce modèle est proposé gratuitement par Digitiz : https://digitiz.fr/modeles/facture-proforma/ . Pour la facture définitive : https://digitiz.fr/modeles/facture/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2026-09-26T10:01:23Z</dcterms:created>
  <dcterms:modified xmlns:dcterms="http://purl.org/dc/terms/" xmlns:xsi="http://www.w3.org/2001/XMLSchema-instance" xsi:type="dcterms:W3CDTF">2026-09-26T10:01:23Z</dcterms:modified>
</cp:coreProperties>
</file>