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acture" sheetId="1" state="visible" r:id="rId1"/>
    <sheet xmlns:r="http://schemas.openxmlformats.org/officeDocument/2006/relationships" name="Paramètres" sheetId="2" state="visible" r:id="rId2"/>
    <sheet xmlns:r="http://schemas.openxmlformats.org/officeDocument/2006/relationships" name="Mode d'emploi" sheetId="3" state="visible" r:id="rId3"/>
  </sheets>
  <definedNames>
    <definedName name="_xlnm.Print_Area" localSheetId="0">'Facture'!$A$1:$H$48</definedName>
  </definedNames>
  <calcPr calcId="124519" fullCalcOnLoad="1"/>
</workbook>
</file>

<file path=xl/styles.xml><?xml version="1.0" encoding="utf-8"?>
<styleSheet xmlns="http://schemas.openxmlformats.org/spreadsheetml/2006/main">
  <numFmts count="5">
    <numFmt numFmtId="164" formatCode="0.0%"/>
    <numFmt numFmtId="165" formatCode="yyyy-mm-dd"/>
    <numFmt numFmtId="166" formatCode="DD/MM/YYYY"/>
    <numFmt numFmtId="167" formatCode="#,##0.00&quot; €&quot;;-#,##0.00&quot; €&quot;;&quot;&quot;"/>
    <numFmt numFmtId="168" formatCode="#,##0.00&quot; €&quot;"/>
  </numFmts>
  <fonts count="16">
    <font>
      <name val="Calibri"/>
      <family val="2"/>
      <color theme="1"/>
      <sz val="11"/>
      <scheme val="minor"/>
    </font>
    <font>
      <name val="Arial"/>
      <b val="1"/>
      <color rgb="0012CC96"/>
      <sz val="18"/>
    </font>
    <font>
      <name val="Arial"/>
      <color rgb="006B7280"/>
      <sz val="10"/>
    </font>
    <font>
      <name val="Arial"/>
      <b val="1"/>
      <color rgb="00FFFFFF"/>
      <sz val="11"/>
    </font>
    <font>
      <name val="Arial"/>
      <color rgb="001B2B3A"/>
      <sz val="10"/>
    </font>
    <font>
      <name val="Arial"/>
      <b val="1"/>
      <color rgb="001B2B3A"/>
      <sz val="10"/>
    </font>
    <font>
      <name val="Arial"/>
      <color rgb="006B7280"/>
      <sz val="9"/>
    </font>
    <font>
      <name val="Arial"/>
      <b val="1"/>
      <color rgb="001B2B3A"/>
      <sz val="26"/>
    </font>
    <font>
      <name val="Arial"/>
      <b val="1"/>
      <color rgb="0012CC96"/>
      <sz val="8"/>
    </font>
    <font>
      <name val="Arial"/>
      <b val="1"/>
      <color rgb="001B2B3A"/>
      <sz val="9"/>
    </font>
    <font>
      <name val="Arial"/>
      <color rgb="0012CC96"/>
      <sz val="10"/>
    </font>
    <font>
      <name val="Arial"/>
      <b val="1"/>
      <color rgb="00FFFFFF"/>
      <sz val="12"/>
    </font>
    <font>
      <name val="Arial"/>
      <b val="1"/>
      <color rgb="001B2B3A"/>
      <sz val="11"/>
    </font>
    <font>
      <name val="Arial"/>
      <color rgb="006B7280"/>
      <sz val="8"/>
    </font>
    <font>
      <name val="Arial"/>
      <color rgb="001B2B3A"/>
      <sz val="9"/>
    </font>
    <font>
      <name val="Arial"/>
      <i val="1"/>
      <color rgb="006B7280"/>
      <sz val="9"/>
    </font>
  </fonts>
  <fills count="4">
    <fill>
      <patternFill/>
    </fill>
    <fill>
      <patternFill patternType="gray125"/>
    </fill>
    <fill>
      <patternFill patternType="solid">
        <fgColor rgb="001B2B3A"/>
        <bgColor rgb="001B2B3A"/>
      </patternFill>
    </fill>
    <fill>
      <patternFill patternType="solid">
        <fgColor rgb="00D9EDDF"/>
        <bgColor rgb="00D9EDDF"/>
      </patternFill>
    </fill>
  </fills>
  <borders count="7">
    <border>
      <left/>
      <right/>
      <top/>
      <bottom/>
      <diagonal/>
    </border>
    <border>
      <bottom style="thin">
        <color rgb="00D1D5DB"/>
      </bottom>
    </border>
    <border>
      <top style="thin">
        <color rgb="0012CC96"/>
      </top>
      <bottom style="thin">
        <color rgb="0012CC96"/>
      </bottom>
    </border>
    <border/>
    <border>
      <left style="thin">
        <color rgb="0012CC96"/>
      </left>
      <right style="thin">
        <color rgb="0012CC96"/>
      </right>
      <top style="thin">
        <color rgb="0012CC96"/>
      </top>
      <bottom style="thin">
        <color rgb="0012CC96"/>
      </bottom>
    </border>
    <border>
      <top style="thin">
        <color rgb="0012CC96"/>
      </top>
    </border>
    <border>
      <top style="thin">
        <color rgb="00D1D5DB"/>
      </top>
    </border>
  </borders>
  <cellStyleXfs count="1">
    <xf numFmtId="0" fontId="0" fillId="0" borderId="0"/>
  </cellStyleXfs>
  <cellXfs count="50">
    <xf numFmtId="0" fontId="0" fillId="0" borderId="0" pivotButton="0" quotePrefix="0" xfId="0"/>
    <xf numFmtId="0" fontId="1" fillId="0" borderId="0" applyAlignment="1" pivotButton="0" quotePrefix="0" xfId="0">
      <alignment horizontal="left" vertical="center" wrapText="1"/>
    </xf>
    <xf numFmtId="0" fontId="7" fillId="0" borderId="0" applyAlignment="1" pivotButton="0" quotePrefix="0" xfId="0">
      <alignment horizontal="right" vertical="center"/>
    </xf>
    <xf numFmtId="0" fontId="6" fillId="0" borderId="0" applyAlignment="1" pivotButton="0" quotePrefix="0" xfId="0">
      <alignment horizontal="left" vertical="center" wrapText="1"/>
    </xf>
    <xf numFmtId="0" fontId="6" fillId="0" borderId="0" applyAlignment="1" pivotButton="0" quotePrefix="0" xfId="0">
      <alignment horizontal="right" vertical="center"/>
    </xf>
    <xf numFmtId="0" fontId="5" fillId="0" borderId="1" applyAlignment="1" pivotButton="0" quotePrefix="0" xfId="0">
      <alignment horizontal="right" vertical="center"/>
    </xf>
    <xf numFmtId="166" fontId="5" fillId="0" borderId="1" applyAlignment="1" pivotButton="0" quotePrefix="0" xfId="0">
      <alignment horizontal="right" vertical="center"/>
    </xf>
    <xf numFmtId="0" fontId="8" fillId="0" borderId="0" applyAlignment="1" pivotButton="0" quotePrefix="0" xfId="0">
      <alignment horizontal="left" vertical="center" wrapText="1"/>
    </xf>
    <xf numFmtId="0" fontId="5" fillId="0" borderId="0" applyAlignment="1" pivotButton="0" quotePrefix="0" xfId="0">
      <alignment horizontal="left" vertical="center" wrapText="1"/>
    </xf>
    <xf numFmtId="0" fontId="4" fillId="0" borderId="0" applyAlignment="1" pivotButton="0" quotePrefix="0" xfId="0">
      <alignment horizontal="left" vertical="top" wrapText="1"/>
    </xf>
    <xf numFmtId="0" fontId="4" fillId="0" borderId="0" applyAlignment="1" pivotButton="0" quotePrefix="0" xfId="0">
      <alignment horizontal="left" vertical="center" wrapText="1"/>
    </xf>
    <xf numFmtId="0" fontId="9" fillId="0" borderId="0" applyAlignment="1" pivotButton="0" quotePrefix="0" xfId="0">
      <alignment horizontal="left" vertical="center" wrapText="1"/>
    </xf>
    <xf numFmtId="0" fontId="9" fillId="3" borderId="2" applyAlignment="1" pivotButton="0" quotePrefix="0" xfId="0">
      <alignment horizontal="left" vertical="center" wrapText="1"/>
    </xf>
    <xf numFmtId="0" fontId="9" fillId="3" borderId="2" applyAlignment="1" pivotButton="0" quotePrefix="0" xfId="0">
      <alignment horizontal="center" vertical="center" wrapText="1"/>
    </xf>
    <xf numFmtId="0" fontId="9" fillId="3" borderId="2" applyAlignment="1" pivotButton="0" quotePrefix="0" xfId="0">
      <alignment horizontal="right" vertical="center"/>
    </xf>
    <xf numFmtId="0" fontId="4" fillId="0" borderId="1" applyAlignment="1" pivotButton="0" quotePrefix="0" xfId="0">
      <alignment horizontal="left" vertical="center" wrapText="1"/>
    </xf>
    <xf numFmtId="0" fontId="4" fillId="0" borderId="1" applyAlignment="1" pivotButton="0" quotePrefix="0" xfId="0">
      <alignment horizontal="center" vertical="center" wrapText="1"/>
    </xf>
    <xf numFmtId="167" fontId="4" fillId="0" borderId="1" applyAlignment="1" pivotButton="0" quotePrefix="0" xfId="0">
      <alignment horizontal="right" vertical="center"/>
    </xf>
    <xf numFmtId="164" fontId="4" fillId="0" borderId="1" applyAlignment="1" pivotButton="0" quotePrefix="0" xfId="0">
      <alignment horizontal="center" vertical="center" wrapText="1"/>
    </xf>
    <xf numFmtId="167" fontId="5" fillId="0" borderId="1" applyAlignment="1" pivotButton="0" quotePrefix="0" xfId="0">
      <alignment horizontal="right" vertical="center"/>
    </xf>
    <xf numFmtId="0" fontId="0" fillId="3" borderId="2" pivotButton="0" quotePrefix="0" xfId="0"/>
    <xf numFmtId="164" fontId="4" fillId="0" borderId="1" applyAlignment="1" pivotButton="0" quotePrefix="0" xfId="0">
      <alignment horizontal="left" vertical="center" wrapText="1"/>
    </xf>
    <xf numFmtId="168" fontId="4" fillId="0" borderId="1" applyAlignment="1" pivotButton="0" quotePrefix="0" xfId="0">
      <alignment horizontal="right" vertical="center"/>
    </xf>
    <xf numFmtId="0" fontId="0" fillId="0" borderId="1" pivotButton="0" quotePrefix="0" xfId="0"/>
    <xf numFmtId="0" fontId="4" fillId="0" borderId="3" applyAlignment="1" pivotButton="0" quotePrefix="0" xfId="0">
      <alignment horizontal="right" vertical="center"/>
    </xf>
    <xf numFmtId="168" fontId="4" fillId="0" borderId="3" applyAlignment="1" pivotButton="0" quotePrefix="0" xfId="0">
      <alignment horizontal="right" vertical="center"/>
    </xf>
    <xf numFmtId="0" fontId="13" fillId="0" borderId="0" applyAlignment="1" pivotButton="0" quotePrefix="0" xfId="0">
      <alignment horizontal="left" vertical="top" wrapText="1"/>
    </xf>
    <xf numFmtId="0" fontId="4" fillId="0" borderId="0" applyAlignment="1" pivotButton="0" quotePrefix="0" xfId="0">
      <alignment horizontal="right" vertical="center"/>
    </xf>
    <xf numFmtId="164" fontId="10" fillId="0" borderId="4" applyAlignment="1" pivotButton="0" quotePrefix="0" xfId="0">
      <alignment horizontal="center" vertical="center" wrapText="1"/>
    </xf>
    <xf numFmtId="168" fontId="4" fillId="0" borderId="0" applyAlignment="1" pivotButton="0" quotePrefix="0" xfId="0">
      <alignment horizontal="right" vertical="center"/>
    </xf>
    <xf numFmtId="0" fontId="11" fillId="2" borderId="3" applyAlignment="1" pivotButton="0" quotePrefix="0" xfId="0">
      <alignment horizontal="right" vertical="center"/>
    </xf>
    <xf numFmtId="0" fontId="0" fillId="2" borderId="0" pivotButton="0" quotePrefix="0" xfId="0"/>
    <xf numFmtId="168" fontId="11" fillId="2" borderId="3" applyAlignment="1" pivotButton="0" quotePrefix="0" xfId="0">
      <alignment horizontal="right" vertical="center"/>
    </xf>
    <xf numFmtId="0" fontId="4" fillId="0" borderId="5" applyAlignment="1" pivotButton="0" quotePrefix="0" xfId="0">
      <alignment horizontal="right" vertical="center"/>
    </xf>
    <xf numFmtId="0" fontId="0" fillId="0" borderId="5" pivotButton="0" quotePrefix="0" xfId="0"/>
    <xf numFmtId="168" fontId="10" fillId="0" borderId="4" applyAlignment="1" pivotButton="0" quotePrefix="0" xfId="0">
      <alignment horizontal="right" vertical="center"/>
    </xf>
    <xf numFmtId="0" fontId="12" fillId="0" borderId="3" applyAlignment="1" pivotButton="0" quotePrefix="0" xfId="0">
      <alignment horizontal="right" vertical="center"/>
    </xf>
    <xf numFmtId="168" fontId="12" fillId="0" borderId="3" applyAlignment="1" pivotButton="0" quotePrefix="0" xfId="0">
      <alignment horizontal="right" vertical="center"/>
    </xf>
    <xf numFmtId="0" fontId="15" fillId="0" borderId="0" applyAlignment="1" pivotButton="0" quotePrefix="0" xfId="0">
      <alignment horizontal="left" vertical="top" wrapText="1"/>
    </xf>
    <xf numFmtId="0" fontId="14" fillId="0" borderId="0" applyAlignment="1" pivotButton="0" quotePrefix="0" xfId="0">
      <alignment horizontal="left" vertical="center" wrapText="1"/>
    </xf>
    <xf numFmtId="0" fontId="15" fillId="0" borderId="0" applyAlignment="1" pivotButton="0" quotePrefix="0" xfId="0">
      <alignment horizontal="left" vertical="center" wrapText="1"/>
    </xf>
    <xf numFmtId="0" fontId="13" fillId="0" borderId="6" applyAlignment="1" pivotButton="0" quotePrefix="0" xfId="0">
      <alignment horizontal="center" vertical="center" wrapText="1"/>
    </xf>
    <xf numFmtId="0" fontId="1" fillId="0" borderId="0" pivotButton="0" quotePrefix="0" xfId="0"/>
    <xf numFmtId="0" fontId="2" fillId="0" borderId="0" applyAlignment="1" pivotButton="0" quotePrefix="0" xfId="0">
      <alignment horizontal="left" vertical="center" wrapText="1"/>
    </xf>
    <xf numFmtId="0" fontId="3" fillId="2" borderId="0" applyAlignment="1" pivotButton="0" quotePrefix="0" xfId="0">
      <alignment horizontal="left" vertical="center" wrapText="1"/>
    </xf>
    <xf numFmtId="0" fontId="5" fillId="0" borderId="1" applyAlignment="1" pivotButton="0" quotePrefix="0" xfId="0">
      <alignment horizontal="left" vertical="center" wrapText="1"/>
    </xf>
    <xf numFmtId="0" fontId="6" fillId="0" borderId="0" pivotButton="0" quotePrefix="0" xfId="0"/>
    <xf numFmtId="164" fontId="4" fillId="0" borderId="0" pivotButton="0" quotePrefix="0" xfId="0"/>
    <xf numFmtId="0" fontId="4" fillId="0" borderId="0" pivotButton="0" quotePrefix="0" xfId="0"/>
    <xf numFmtId="0" fontId="12" fillId="0" borderId="0" pivotButton="0" quotePrefix="0" xfId="0"/>
  </cellXfs>
  <cellStyles count="1">
    <cellStyle name="Normal" xfId="0" builtinId="0" hidden="0"/>
  </cellStyles>
  <dxfs count="1">
    <dxf>
      <font>
        <name val="Arial"/>
        <color rgb="00D1D5DB"/>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G47"/>
  <sheetViews>
    <sheetView showGridLines="0" workbookViewId="0">
      <selection activeCell="A1" sqref="A1"/>
    </sheetView>
  </sheetViews>
  <sheetFormatPr baseColWidth="8" defaultRowHeight="15"/>
  <cols>
    <col width="2" customWidth="1" min="1" max="1"/>
    <col width="44" customWidth="1" min="2" max="2"/>
    <col width="8" customWidth="1" min="3" max="3"/>
    <col width="10" customWidth="1" min="4" max="4"/>
    <col width="15" customWidth="1" min="5" max="5"/>
    <col width="9" customWidth="1" min="6" max="6"/>
    <col width="16" customWidth="1" min="7" max="7"/>
    <col width="2" customWidth="1" min="8" max="8"/>
  </cols>
  <sheetData>
    <row r="2" ht="30" customHeight="1">
      <c r="B2" s="1">
        <f>Paramètres!$C$6</f>
        <v/>
      </c>
      <c r="E2" s="2" t="inlineStr">
        <is>
          <t>FACTURE</t>
        </is>
      </c>
    </row>
    <row r="3">
      <c r="B3" s="3">
        <f>Paramètres!$C$7</f>
        <v/>
      </c>
      <c r="D3" s="4" t="inlineStr">
        <is>
          <t>N° de facture</t>
        </is>
      </c>
      <c r="G3" s="5">
        <f>Paramètres!$C$21&amp;"001"</f>
        <v/>
      </c>
    </row>
    <row r="4">
      <c r="B4" s="3">
        <f>Paramètres!$C$8</f>
        <v/>
      </c>
      <c r="D4" s="4" t="inlineStr">
        <is>
          <t>Date d'émission</t>
        </is>
      </c>
      <c r="G4" s="6" t="n">
        <v>46295</v>
      </c>
    </row>
    <row r="5">
      <c r="B5" s="3">
        <f>Paramètres!$C$9</f>
        <v/>
      </c>
      <c r="D5" s="4" t="inlineStr">
        <is>
          <t>Date de la vente ou prestation</t>
        </is>
      </c>
      <c r="G5" s="6" t="n">
        <v>46294</v>
      </c>
    </row>
    <row r="6">
      <c r="B6" s="3">
        <f>Paramètres!$C$10</f>
        <v/>
      </c>
      <c r="D6" s="4" t="inlineStr">
        <is>
          <t>Échéance de paiement</t>
        </is>
      </c>
      <c r="G6" s="6">
        <f>G4+Paramètres!$C$20</f>
        <v/>
      </c>
    </row>
    <row r="7">
      <c r="B7" s="3">
        <f>"SIRET "&amp;Paramètres!$C$11&amp;IF(Paramètres!$C$19="Franchise en base de TVA (art. 293 B du CGI)",""," · TVA "&amp;Paramètres!$C$12)</f>
        <v/>
      </c>
      <c r="D7" s="4" t="inlineStr">
        <is>
          <t>N° de bon de commande</t>
        </is>
      </c>
      <c r="G7" s="5" t="inlineStr">
        <is>
          <t>BC-2026-118</t>
        </is>
      </c>
    </row>
    <row r="8" ht="8" customHeight="1"/>
    <row r="9">
      <c r="B9" s="7" t="inlineStr">
        <is>
          <t>FACTURÉ À</t>
        </is>
      </c>
      <c r="D9" s="7" t="inlineStr">
        <is>
          <t>ADRESSE DE LIVRAISON (si différente)</t>
        </is>
      </c>
    </row>
    <row r="10">
      <c r="B10" s="8" t="inlineStr">
        <is>
          <t>Boulangerie Dupont &amp; Fils (SAS)</t>
        </is>
      </c>
      <c r="D10" s="9" t="inlineStr">
        <is>
          <t>Boutique Dupont, 21 rue Mercière, 69002 Lyon</t>
        </is>
      </c>
    </row>
    <row r="11">
      <c r="B11" s="10" t="inlineStr">
        <is>
          <t>À l'attention de Mme Claire Dupont</t>
        </is>
      </c>
    </row>
    <row r="12">
      <c r="B12" s="10" t="inlineStr">
        <is>
          <t>8 place du Marché</t>
        </is>
      </c>
      <c r="D12" s="7" t="inlineStr">
        <is>
          <t>CATÉGORIE DE L'OPÉRATION</t>
        </is>
      </c>
    </row>
    <row r="13">
      <c r="B13" s="10" t="inlineStr">
        <is>
          <t>69002 Lyon</t>
        </is>
      </c>
      <c r="D13" s="10" t="inlineStr">
        <is>
          <t>Livraisons de biens et prestations de services</t>
        </is>
      </c>
    </row>
    <row r="14">
      <c r="B14" s="10" t="inlineStr">
        <is>
          <t>SIREN 987 654 321 · TVA FR45 987654321</t>
        </is>
      </c>
      <c r="D14" s="11">
        <f>IF(Paramètres!$C$22="Oui","Option pour le paiement de la taxe d'après les débits","")</f>
        <v/>
      </c>
    </row>
    <row r="16" ht="22" customHeight="1">
      <c r="B16" s="12" t="inlineStr">
        <is>
          <t>Désignation</t>
        </is>
      </c>
      <c r="C16" s="13" t="inlineStr">
        <is>
          <t>Qté</t>
        </is>
      </c>
      <c r="D16" s="13" t="inlineStr">
        <is>
          <t>Unité</t>
        </is>
      </c>
      <c r="E16" s="14" t="inlineStr">
        <is>
          <t>Prix unitaire HT</t>
        </is>
      </c>
      <c r="F16" s="13" t="inlineStr">
        <is>
          <t>TVA</t>
        </is>
      </c>
      <c r="G16" s="14" t="inlineStr">
        <is>
          <t>Total HT</t>
        </is>
      </c>
    </row>
    <row r="17" ht="20" customHeight="1">
      <c r="B17" s="15" t="inlineStr">
        <is>
          <t>Création du site vitrine (5 pages, design responsive)</t>
        </is>
      </c>
      <c r="C17" s="16" t="n">
        <v>1</v>
      </c>
      <c r="D17" s="16" t="inlineStr">
        <is>
          <t>forfait</t>
        </is>
      </c>
      <c r="E17" s="17" t="n">
        <v>2400</v>
      </c>
      <c r="F17" s="18" t="n">
        <v>0.2</v>
      </c>
      <c r="G17" s="19">
        <f>IF(C17="",0,C17*E17)</f>
        <v/>
      </c>
    </row>
    <row r="18" ht="20" customHeight="1">
      <c r="B18" s="15" t="inlineStr">
        <is>
          <t>Rédaction des contenus</t>
        </is>
      </c>
      <c r="C18" s="16" t="n">
        <v>5</v>
      </c>
      <c r="D18" s="16" t="inlineStr">
        <is>
          <t>page</t>
        </is>
      </c>
      <c r="E18" s="17" t="n">
        <v>120</v>
      </c>
      <c r="F18" s="18" t="n">
        <v>0.2</v>
      </c>
      <c r="G18" s="19">
        <f>IF(C18="",0,C18*E18)</f>
        <v/>
      </c>
    </row>
    <row r="19" ht="20" customHeight="1">
      <c r="B19" s="15" t="inlineStr">
        <is>
          <t>Hébergement et maintenance</t>
        </is>
      </c>
      <c r="C19" s="16" t="n">
        <v>12</v>
      </c>
      <c r="D19" s="16" t="inlineStr">
        <is>
          <t>mois</t>
        </is>
      </c>
      <c r="E19" s="17" t="n">
        <v>25</v>
      </c>
      <c r="F19" s="18" t="n">
        <v>0.2</v>
      </c>
      <c r="G19" s="19">
        <f>IF(C19="",0,C19*E19)</f>
        <v/>
      </c>
    </row>
    <row r="20" ht="20" customHeight="1">
      <c r="B20" s="15" t="inlineStr">
        <is>
          <t>Guide imprimé « Bien gérer son site » (livre)</t>
        </is>
      </c>
      <c r="C20" s="16" t="n">
        <v>2</v>
      </c>
      <c r="D20" s="16" t="inlineStr">
        <is>
          <t>pièce</t>
        </is>
      </c>
      <c r="E20" s="17" t="n">
        <v>18</v>
      </c>
      <c r="F20" s="18" t="n">
        <v>0.055</v>
      </c>
      <c r="G20" s="19">
        <f>IF(C20="",0,C20*E20)</f>
        <v/>
      </c>
    </row>
    <row r="21" ht="20" customHeight="1">
      <c r="B21" s="15" t="n"/>
      <c r="C21" s="16" t="n"/>
      <c r="D21" s="16" t="n"/>
      <c r="E21" s="17" t="n"/>
      <c r="F21" s="18" t="n"/>
      <c r="G21" s="19">
        <f>IF(C21="",0,C21*E21)</f>
        <v/>
      </c>
    </row>
    <row r="22" ht="20" customHeight="1">
      <c r="B22" s="15" t="n"/>
      <c r="C22" s="16" t="n"/>
      <c r="D22" s="16" t="n"/>
      <c r="E22" s="17" t="n"/>
      <c r="F22" s="18" t="n"/>
      <c r="G22" s="19">
        <f>IF(C22="",0,C22*E22)</f>
        <v/>
      </c>
    </row>
    <row r="23" ht="20" customHeight="1">
      <c r="B23" s="15" t="n"/>
      <c r="C23" s="16" t="n"/>
      <c r="D23" s="16" t="n"/>
      <c r="E23" s="17" t="n"/>
      <c r="F23" s="18" t="n"/>
      <c r="G23" s="19">
        <f>IF(C23="",0,C23*E23)</f>
        <v/>
      </c>
    </row>
    <row r="24" ht="20" customHeight="1">
      <c r="B24" s="15" t="n"/>
      <c r="C24" s="16" t="n"/>
      <c r="D24" s="16" t="n"/>
      <c r="E24" s="17" t="n"/>
      <c r="F24" s="18" t="n"/>
      <c r="G24" s="19">
        <f>IF(C24="",0,C24*E24)</f>
        <v/>
      </c>
    </row>
    <row r="25" ht="20" customHeight="1">
      <c r="B25" s="15" t="n"/>
      <c r="C25" s="16" t="n"/>
      <c r="D25" s="16" t="n"/>
      <c r="E25" s="17" t="n"/>
      <c r="F25" s="18" t="n"/>
      <c r="G25" s="19">
        <f>IF(C25="",0,C25*E25)</f>
        <v/>
      </c>
    </row>
    <row r="26" ht="20" customHeight="1">
      <c r="B26" s="15" t="n"/>
      <c r="C26" s="16" t="n"/>
      <c r="D26" s="16" t="n"/>
      <c r="E26" s="17" t="n"/>
      <c r="F26" s="18" t="n"/>
      <c r="G26" s="19">
        <f>IF(C26="",0,C26*E26)</f>
        <v/>
      </c>
    </row>
    <row r="28" ht="20" customHeight="1">
      <c r="B28" s="12" t="inlineStr">
        <is>
          <t>Taux de TVA</t>
        </is>
      </c>
      <c r="C28" s="14" t="inlineStr">
        <is>
          <t>Base HT</t>
        </is>
      </c>
      <c r="D28" s="20" t="n"/>
      <c r="E28" s="14" t="inlineStr">
        <is>
          <t>TVA</t>
        </is>
      </c>
    </row>
    <row r="29" ht="18" customHeight="1">
      <c r="B29" s="21">
        <f>Paramètres!$B$28</f>
        <v/>
      </c>
      <c r="C29" s="22">
        <f>ROUND(SUMIF($F$17:$F$26,B29,$G$17:$G$26)*(1-F35),2)</f>
        <v/>
      </c>
      <c r="D29" s="23" t="n"/>
      <c r="E29" s="22">
        <f>IF(Paramètres!$C$19="Franchise en base de TVA (art. 293 B du CGI)",0,ROUND(C29*B29,2))</f>
        <v/>
      </c>
    </row>
    <row r="30" ht="18" customHeight="1">
      <c r="B30" s="21">
        <f>Paramètres!$B$29</f>
        <v/>
      </c>
      <c r="C30" s="22">
        <f>ROUND(SUMIF($F$17:$F$26,B30,$G$17:$G$26)*(1-F35),2)</f>
        <v/>
      </c>
      <c r="D30" s="23" t="n"/>
      <c r="E30" s="22">
        <f>IF(Paramètres!$C$19="Franchise en base de TVA (art. 293 B du CGI)",0,ROUND(C30*B30,2))</f>
        <v/>
      </c>
    </row>
    <row r="31" ht="18" customHeight="1">
      <c r="B31" s="21">
        <f>Paramètres!$B$30</f>
        <v/>
      </c>
      <c r="C31" s="22">
        <f>ROUND(SUMIF($F$17:$F$26,B31,$G$17:$G$26)*(1-F35),2)</f>
        <v/>
      </c>
      <c r="D31" s="23" t="n"/>
      <c r="E31" s="22">
        <f>IF(Paramètres!$C$19="Franchise en base de TVA (art. 293 B du CGI)",0,ROUND(C31*B31,2))</f>
        <v/>
      </c>
    </row>
    <row r="32" ht="18" customHeight="1">
      <c r="B32" s="21">
        <f>Paramètres!$B$31</f>
        <v/>
      </c>
      <c r="C32" s="22">
        <f>ROUND(SUMIF($F$17:$F$26,B32,$G$17:$G$26)*(1-F35),2)</f>
        <v/>
      </c>
      <c r="D32" s="23" t="n"/>
      <c r="E32" s="22">
        <f>IF(Paramètres!$C$19="Franchise en base de TVA (art. 293 B du CGI)",0,ROUND(C32*B32,2))</f>
        <v/>
      </c>
    </row>
    <row r="34" ht="20" customHeight="1">
      <c r="B34" s="7" t="inlineStr">
        <is>
          <t>CONDITIONS DE PAIEMENT</t>
        </is>
      </c>
      <c r="E34" s="24" t="inlineStr">
        <is>
          <t>Total HT</t>
        </is>
      </c>
      <c r="G34" s="25">
        <f>SUM(G17:G26)</f>
        <v/>
      </c>
    </row>
    <row r="35" ht="24" customHeight="1">
      <c r="B35" s="26">
        <f>"Paiement à "&amp;Paramètres!$C$20&amp;" jours à compter de la date d'émission, au plus tard à l'échéance indiquée en haut de la facture, par virement bancaire."</f>
        <v/>
      </c>
      <c r="E35" s="27" t="inlineStr">
        <is>
          <t>Remise</t>
        </is>
      </c>
      <c r="F35" s="28" t="n">
        <v>0</v>
      </c>
      <c r="G35" s="29">
        <f>-ROUND(G34*F35,2)</f>
        <v/>
      </c>
    </row>
    <row r="36" ht="20" customHeight="1">
      <c r="B36" s="26">
        <f>"Escompte pour paiement anticipé : "&amp;Paramètres!$C$24&amp;"."</f>
        <v/>
      </c>
      <c r="E36" s="24" t="inlineStr">
        <is>
          <t>Net HT</t>
        </is>
      </c>
      <c r="G36" s="25">
        <f>G34+G35</f>
        <v/>
      </c>
    </row>
    <row r="37" ht="34" customHeight="1">
      <c r="B37" s="26">
        <f>"En cas de retard de paiement, pénalités exigibles sans rappel au "&amp;Paramètres!$C$23&amp;" (au minimum trois fois le taux d'intérêt légal)."</f>
        <v/>
      </c>
      <c r="E37" s="24">
        <f>IF(Paramètres!$C$19="Franchise en base de TVA (art. 293 B du CGI)","TVA non applicable","Total TVA")</f>
        <v/>
      </c>
      <c r="G37" s="25">
        <f>SUM(E29:E32)</f>
        <v/>
      </c>
    </row>
    <row r="38" ht="24" customHeight="1">
      <c r="B38" s="26" t="inlineStr">
        <is>
          <t>Client professionnel : indemnité forfaitaire de 40 € pour frais de recouvrement en cas de retard (art. L441-10 du Code de commerce).</t>
        </is>
      </c>
      <c r="E38" s="30" t="inlineStr">
        <is>
          <t>TOTAL TTC</t>
        </is>
      </c>
      <c r="F38" s="31" t="n"/>
      <c r="G38" s="32">
        <f>G36+G37</f>
        <v/>
      </c>
    </row>
    <row r="39" ht="20" customHeight="1">
      <c r="B39" s="26">
        <f>IF(Paramètres!$C$19="Franchise en base de TVA (art. 293 B du CGI)","TVA non applicable, art. 293 B du CGI.","")</f>
        <v/>
      </c>
    </row>
    <row r="40" ht="20" customHeight="1">
      <c r="E40" s="33" t="inlineStr">
        <is>
          <t>Acompte déjà versé (TTC)</t>
        </is>
      </c>
      <c r="F40" s="34" t="n"/>
      <c r="G40" s="35" t="n">
        <v>1188</v>
      </c>
    </row>
    <row r="41" ht="20" customHeight="1">
      <c r="E41" s="36" t="inlineStr">
        <is>
          <t>NET À PAYER</t>
        </is>
      </c>
      <c r="G41" s="37">
        <f>G38-G40</f>
        <v/>
      </c>
    </row>
    <row r="42" ht="8" customHeight="1"/>
    <row r="43">
      <c r="B43" s="7" t="inlineStr">
        <is>
          <t>COORDONNÉES BANCAIRES</t>
        </is>
      </c>
      <c r="D43" s="38" t="inlineStr">
        <is>
          <t>Merci de votre confiance. Pour toute question sur cette facture, écrivez-nous : nous répondons sous 24 h ouvrées.</t>
        </is>
      </c>
    </row>
    <row r="44">
      <c r="B44" s="39">
        <f>"IBAN "&amp;Paramètres!$C$15&amp;" · BIC "&amp;Paramètres!$C$16</f>
        <v/>
      </c>
    </row>
    <row r="45">
      <c r="B45" s="40">
        <f>"Merci d'indiquer le numéro "&amp;G3&amp;" en référence de votre virement."</f>
        <v/>
      </c>
    </row>
    <row r="47" ht="24" customHeight="1">
      <c r="B47" s="41">
        <f>Paramètres!$C$6&amp;" · "&amp;Paramètres!$C$13&amp;" · "&amp;Paramètres!$C$14&amp;" · SIRET "&amp;Paramètres!$C$11&amp;IF(Paramètres!$C$19="Franchise en base de TVA (art. 293 B du CGI)",""," · TVA intracommunautaire "&amp;Paramètres!$C$12)</f>
        <v/>
      </c>
    </row>
  </sheetData>
  <mergeCells count="29">
    <mergeCell ref="D9:G9"/>
    <mergeCell ref="C30:D30"/>
    <mergeCell ref="D12:G12"/>
    <mergeCell ref="D43:G45"/>
    <mergeCell ref="D7:F7"/>
    <mergeCell ref="D14:G14"/>
    <mergeCell ref="B39:C39"/>
    <mergeCell ref="E2:G2"/>
    <mergeCell ref="C29:D29"/>
    <mergeCell ref="E38:F38"/>
    <mergeCell ref="D4:F4"/>
    <mergeCell ref="D3:F3"/>
    <mergeCell ref="C31:D31"/>
    <mergeCell ref="E40:F40"/>
    <mergeCell ref="E34:F34"/>
    <mergeCell ref="B38:C38"/>
    <mergeCell ref="D5:F5"/>
    <mergeCell ref="B37:C37"/>
    <mergeCell ref="E36:F36"/>
    <mergeCell ref="D13:G13"/>
    <mergeCell ref="B47:G47"/>
    <mergeCell ref="D10:G11"/>
    <mergeCell ref="C32:D32"/>
    <mergeCell ref="E41:F41"/>
    <mergeCell ref="C28:D28"/>
    <mergeCell ref="E37:F37"/>
    <mergeCell ref="B36:C36"/>
    <mergeCell ref="D6:F6"/>
    <mergeCell ref="B35:C35"/>
  </mergeCells>
  <conditionalFormatting sqref="F17:F26">
    <cfRule type="expression" priority="1" dxfId="0">
      <formula>Paramètres!$C$19="Franchise en base de TVA (art. 293 B du CGI)"</formula>
    </cfRule>
  </conditionalFormatting>
  <dataValidations count="3">
    <dataValidation sqref="D13" showDropDown="0" showInputMessage="0" showErrorMessage="0" allowBlank="0" type="list">
      <formula1>=Paramètres!$C$38:$C$40</formula1>
    </dataValidation>
    <dataValidation sqref="F17:F26" showDropDown="0" showInputMessage="0" showErrorMessage="0" allowBlank="1" type="list">
      <formula1>=Paramètres!$B$28:$B$32</formula1>
    </dataValidation>
    <dataValidation sqref="D17:D26" showDropDown="0" showInputMessage="0" showErrorMessage="0" allowBlank="1" type="list">
      <formula1>=Paramètres!$C$28:$C$35</formula1>
    </dataValidation>
  </dataValidations>
  <printOptions horizontalCentered="1"/>
  <pageMargins left="0.5" right="0.5"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B2:C44"/>
  <sheetViews>
    <sheetView showGridLines="0" workbookViewId="0">
      <selection activeCell="A1" sqref="A1"/>
    </sheetView>
  </sheetViews>
  <sheetFormatPr baseColWidth="8" defaultRowHeight="15"/>
  <cols>
    <col width="2" customWidth="1" min="1" max="1"/>
    <col width="38" customWidth="1" min="2" max="2"/>
    <col width="56" customWidth="1" min="3" max="3"/>
    <col width="2" customWidth="1" min="4" max="4"/>
  </cols>
  <sheetData>
    <row r="2">
      <c r="B2" s="42" t="inlineStr">
        <is>
          <t>Paramètres du modèle</t>
        </is>
      </c>
    </row>
    <row r="3" ht="30" customHeight="1">
      <c r="B3" s="43" t="inlineStr">
        <is>
          <t>Remplissez cette feuille une fois : chaque facture reprend automatiquement vos coordonnées et vos réglages.</t>
        </is>
      </c>
    </row>
    <row r="5">
      <c r="B5" s="44" t="inlineStr">
        <is>
          <t>Votre entreprise</t>
        </is>
      </c>
      <c r="C5" s="31" t="n"/>
    </row>
    <row r="6" ht="20" customHeight="1">
      <c r="B6" s="15" t="inlineStr">
        <is>
          <t>Nom ou raison sociale</t>
        </is>
      </c>
      <c r="C6" s="45" t="inlineStr">
        <is>
          <t>Atelier Numérique</t>
        </is>
      </c>
    </row>
    <row r="7" ht="20" customHeight="1">
      <c r="B7" s="15" t="inlineStr">
        <is>
          <t>Adresse</t>
        </is>
      </c>
      <c r="C7" s="45" t="inlineStr">
        <is>
          <t>12 rue des Lilas</t>
        </is>
      </c>
    </row>
    <row r="8" ht="20" customHeight="1">
      <c r="B8" s="15" t="inlineStr">
        <is>
          <t>Code postal et ville</t>
        </is>
      </c>
      <c r="C8" s="45" t="inlineStr">
        <is>
          <t>69001 Lyon</t>
        </is>
      </c>
    </row>
    <row r="9" ht="20" customHeight="1">
      <c r="B9" s="15" t="inlineStr">
        <is>
          <t>Téléphone</t>
        </is>
      </c>
      <c r="C9" s="45" t="inlineStr">
        <is>
          <t>04 12 34 56 78</t>
        </is>
      </c>
    </row>
    <row r="10" ht="20" customHeight="1">
      <c r="B10" s="15" t="inlineStr">
        <is>
          <t>E-mail</t>
        </is>
      </c>
      <c r="C10" s="45" t="inlineStr">
        <is>
          <t>contact@atelier-numerique.fr</t>
        </is>
      </c>
    </row>
    <row r="11" ht="20" customHeight="1">
      <c r="B11" s="15" t="inlineStr">
        <is>
          <t>SIRET</t>
        </is>
      </c>
      <c r="C11" s="45" t="inlineStr">
        <is>
          <t>123 456 789 00012</t>
        </is>
      </c>
    </row>
    <row r="12" ht="20" customHeight="1">
      <c r="B12" s="15" t="inlineStr">
        <is>
          <t>N° de TVA intracommunautaire</t>
        </is>
      </c>
      <c r="C12" s="45" t="inlineStr">
        <is>
          <t>FR12 123456789</t>
        </is>
      </c>
    </row>
    <row r="13" ht="20" customHeight="1">
      <c r="B13" s="15" t="inlineStr">
        <is>
          <t>Forme juridique et capital</t>
        </is>
      </c>
      <c r="C13" s="45" t="inlineStr">
        <is>
          <t>SARL au capital de 5 000 €</t>
        </is>
      </c>
    </row>
    <row r="14" ht="20" customHeight="1">
      <c r="B14" s="15" t="inlineStr">
        <is>
          <t>Ville du RCS ou du RM</t>
        </is>
      </c>
      <c r="C14" s="45" t="inlineStr">
        <is>
          <t>RCS Lyon</t>
        </is>
      </c>
    </row>
    <row r="15" ht="20" customHeight="1">
      <c r="B15" s="15" t="inlineStr">
        <is>
          <t>IBAN</t>
        </is>
      </c>
      <c r="C15" s="45" t="inlineStr">
        <is>
          <t>FR76 0000 0000 0000 0000 0000 000</t>
        </is>
      </c>
    </row>
    <row r="16" ht="20" customHeight="1">
      <c r="B16" s="15" t="inlineStr">
        <is>
          <t>BIC</t>
        </is>
      </c>
      <c r="C16" s="45" t="inlineStr">
        <is>
          <t>XXXXFRPP</t>
        </is>
      </c>
    </row>
    <row r="18">
      <c r="B18" s="44" t="inlineStr">
        <is>
          <t>Réglages de la facture</t>
        </is>
      </c>
      <c r="C18" s="31" t="n"/>
    </row>
    <row r="19" ht="20" customHeight="1">
      <c r="B19" s="15" t="inlineStr">
        <is>
          <t>Régime de TVA</t>
        </is>
      </c>
      <c r="C19" s="45" t="inlineStr">
        <is>
          <t>Assujetti à la TVA</t>
        </is>
      </c>
    </row>
    <row r="20" ht="20" customHeight="1">
      <c r="B20" s="15" t="inlineStr">
        <is>
          <t>Délai de paiement (jours après émission)</t>
        </is>
      </c>
      <c r="C20" s="45" t="n">
        <v>30</v>
      </c>
    </row>
    <row r="21" ht="20" customHeight="1">
      <c r="B21" s="15" t="inlineStr">
        <is>
          <t>Préfixe de numérotation</t>
        </is>
      </c>
      <c r="C21" s="45" t="inlineStr">
        <is>
          <t>FA-2026-</t>
        </is>
      </c>
    </row>
    <row r="22" ht="20" customHeight="1">
      <c r="B22" s="15" t="inlineStr">
        <is>
          <t>Option pour la TVA sur les débits</t>
        </is>
      </c>
      <c r="C22" s="45" t="inlineStr">
        <is>
          <t>Non</t>
        </is>
      </c>
    </row>
    <row r="23" ht="20" customHeight="1">
      <c r="B23" s="15" t="inlineStr">
        <is>
          <t>Taux des pénalités de retard</t>
        </is>
      </c>
      <c r="C23" s="45" t="inlineStr">
        <is>
          <t>taux de refinancement de la BCE majoré de 10 points</t>
        </is>
      </c>
    </row>
    <row r="24" ht="20" customHeight="1">
      <c r="B24" s="15" t="inlineStr">
        <is>
          <t>Escompte pour paiement anticipé</t>
        </is>
      </c>
      <c r="C24" s="45" t="inlineStr">
        <is>
          <t>néant</t>
        </is>
      </c>
    </row>
    <row r="26">
      <c r="B26" s="44" t="inlineStr">
        <is>
          <t>Listes (ne pas modifier, sauf pour ajouter)</t>
        </is>
      </c>
      <c r="C26" s="31" t="n"/>
    </row>
    <row r="27">
      <c r="B27" s="46" t="inlineStr">
        <is>
          <t>Taux de TVA</t>
        </is>
      </c>
      <c r="C27" s="46" t="inlineStr">
        <is>
          <t>Unités</t>
        </is>
      </c>
    </row>
    <row r="28">
      <c r="B28" s="47" t="n">
        <v>0.2</v>
      </c>
      <c r="C28" s="48" t="inlineStr">
        <is>
          <t>forfait</t>
        </is>
      </c>
    </row>
    <row r="29">
      <c r="B29" s="47" t="n">
        <v>0.1</v>
      </c>
      <c r="C29" s="48" t="inlineStr">
        <is>
          <t>heure</t>
        </is>
      </c>
    </row>
    <row r="30">
      <c r="B30" s="47" t="n">
        <v>0.055</v>
      </c>
      <c r="C30" s="48" t="inlineStr">
        <is>
          <t>jour</t>
        </is>
      </c>
    </row>
    <row r="31">
      <c r="B31" s="47" t="n">
        <v>0.021</v>
      </c>
      <c r="C31" s="48" t="inlineStr">
        <is>
          <t>pièce</t>
        </is>
      </c>
    </row>
    <row r="32">
      <c r="B32" s="47" t="n">
        <v>0</v>
      </c>
      <c r="C32" s="48" t="inlineStr">
        <is>
          <t>page</t>
        </is>
      </c>
    </row>
    <row r="33">
      <c r="C33" s="48" t="inlineStr">
        <is>
          <t>mois</t>
        </is>
      </c>
    </row>
    <row r="34">
      <c r="C34" s="48" t="inlineStr">
        <is>
          <t>m²</t>
        </is>
      </c>
    </row>
    <row r="35">
      <c r="C35" s="48" t="inlineStr">
        <is>
          <t>kg</t>
        </is>
      </c>
    </row>
    <row r="37">
      <c r="B37" s="46" t="inlineStr">
        <is>
          <t>Régimes de TVA</t>
        </is>
      </c>
      <c r="C37" s="46" t="inlineStr">
        <is>
          <t>Catégorie de l'opération</t>
        </is>
      </c>
    </row>
    <row r="38">
      <c r="B38" s="48" t="inlineStr">
        <is>
          <t>Assujetti à la TVA</t>
        </is>
      </c>
      <c r="C38" s="48" t="inlineStr">
        <is>
          <t>Prestations de services</t>
        </is>
      </c>
    </row>
    <row r="39">
      <c r="B39" s="48" t="inlineStr">
        <is>
          <t>Franchise en base de TVA (art. 293 B du CGI)</t>
        </is>
      </c>
      <c r="C39" s="48" t="inlineStr">
        <is>
          <t>Livraisons de biens</t>
        </is>
      </c>
    </row>
    <row r="40">
      <c r="C40" s="48" t="inlineStr">
        <is>
          <t>Livraisons de biens et prestations de services</t>
        </is>
      </c>
    </row>
    <row r="42">
      <c r="B42" s="46" t="inlineStr">
        <is>
          <t>Oui / Non</t>
        </is>
      </c>
    </row>
    <row r="43">
      <c r="B43" s="48" t="inlineStr">
        <is>
          <t>Oui</t>
        </is>
      </c>
    </row>
    <row r="44">
      <c r="B44" s="48" t="inlineStr">
        <is>
          <t>Non</t>
        </is>
      </c>
    </row>
  </sheetData>
  <mergeCells count="1">
    <mergeCell ref="B3:C3"/>
  </mergeCells>
  <dataValidations count="2">
    <dataValidation sqref="C19" showDropDown="0" showInputMessage="0" showErrorMessage="0" allowBlank="0" type="list">
      <formula1>=$B$38:$B$39</formula1>
    </dataValidation>
    <dataValidation sqref="C22" showDropDown="0" showInputMessage="0" showErrorMessage="0" allowBlank="0" type="list">
      <formula1>=$B$43:$B$44</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29"/>
  <sheetViews>
    <sheetView showGridLines="0" workbookViewId="0">
      <selection activeCell="A1" sqref="A1"/>
    </sheetView>
  </sheetViews>
  <sheetFormatPr baseColWidth="8" defaultRowHeight="15"/>
  <cols>
    <col width="2" customWidth="1" min="1" max="1"/>
    <col width="100" customWidth="1" min="2" max="2"/>
  </cols>
  <sheetData>
    <row r="2">
      <c r="B2" s="42" t="inlineStr">
        <is>
          <t>Mode d'emploi du modèle de facture</t>
        </is>
      </c>
    </row>
    <row r="4">
      <c r="B4" s="49" t="inlineStr">
        <is>
          <t>1. Vos coordonnées</t>
        </is>
      </c>
    </row>
    <row r="5" ht="45" customHeight="1">
      <c r="B5" s="10" t="inlineStr">
        <is>
          <t>Ouvrez « Paramètres » : nom ou raison sociale, adresse, SIRET, TVA intracommunautaire, forme juridique et capital, RCS ou RM, IBAN. Choisissez votre régime de TVA et votre délai de paiement. Chaque facture les reprend.</t>
        </is>
      </c>
    </row>
    <row r="7">
      <c r="B7" s="49" t="inlineStr">
        <is>
          <t>2. Le client</t>
        </is>
      </c>
    </row>
    <row r="8" ht="45" customHeight="1">
      <c r="B8" s="10" t="inlineStr">
        <is>
          <t>Sur « Facture », indiquez la raison sociale du client, son adresse et, pour un client professionnel, son numéro SIREN et son numéro de TVA. Renseignez l'adresse de livraison seulement si elle diffère de l'adresse du client, sinon effacez-la.</t>
        </is>
      </c>
    </row>
    <row r="10">
      <c r="B10" s="49" t="inlineStr">
        <is>
          <t>3. La catégorie de l'opération</t>
        </is>
      </c>
    </row>
    <row r="11" ht="30" customHeight="1">
      <c r="B11" s="10" t="inlineStr">
        <is>
          <t>Choisissez dans la liste : prestations de services, livraisons de biens, ou les deux. C'est l'une des nouvelles mentions de la facturation électronique.</t>
        </is>
      </c>
    </row>
    <row r="13">
      <c r="B13" s="49" t="inlineStr">
        <is>
          <t>4. Les lignes</t>
        </is>
      </c>
    </row>
    <row r="14" ht="45" customHeight="1">
      <c r="B14" s="10" t="inlineStr">
        <is>
          <t>Une ligne par produit ou prestation : désignation précise, quantité, unité, prix unitaire HT et taux de TVA. Le total de la ligne, le récapitulatif de TVA par taux, le TTC et le net à payer se calculent seuls. Effacez les lignes d'exemple.</t>
        </is>
      </c>
    </row>
    <row r="16">
      <c r="B16" s="49" t="inlineStr">
        <is>
          <t>5. Remise et acompte</t>
        </is>
      </c>
    </row>
    <row r="17" ht="30" customHeight="1">
      <c r="B17" s="10" t="inlineStr">
        <is>
          <t>La remise globale se saisit en pourcentage dans la case verte. Si le client a déjà versé un acompte facturé, reportez son montant TTC dans la case verte « Acompte déjà versé » : il se déduit du net à payer.</t>
        </is>
      </c>
    </row>
    <row r="19">
      <c r="B19" s="49" t="inlineStr">
        <is>
          <t>6. Le numéro</t>
        </is>
      </c>
    </row>
    <row r="20" ht="45" customHeight="1">
      <c r="B20" s="10" t="inlineStr">
        <is>
          <t>Chaque facture porte un numéro unique, dans une suite chronologique et continue, sans trou ni doublon : FA-2026-001, 002, 003… Ne réutilisez jamais un numéro, même pour une facture annulée (on émet alors un avoir).</t>
        </is>
      </c>
    </row>
    <row r="22">
      <c r="B22" s="49" t="inlineStr">
        <is>
          <t>7. L'envoi</t>
        </is>
      </c>
    </row>
    <row r="23" ht="75" customHeight="1">
      <c r="B23" s="10" t="inlineStr">
        <is>
          <t>Enregistrez en PDF avant d'envoyer. Attention : avec la réforme de la facturation électronique, les factures entre entreprises assujetties à la TVA devront transiter par une plateforme agréée (à l'émission, dès le 1er septembre 2026 pour les grandes entreprises et les ETI, le 1er septembre 2027 pour les PME et les micro-entreprises). Ce tableur reste utile pour les clients particuliers, pour préparer vos factures et jusqu'à votre date d'obligation.</t>
        </is>
      </c>
    </row>
    <row r="25">
      <c r="B25" s="49" t="inlineStr">
        <is>
          <t>Les mentions à vérifier</t>
        </is>
      </c>
    </row>
    <row r="26" ht="75" customHeight="1">
      <c r="B26" s="10" t="inlineStr">
        <is>
          <t>Date d'émission, numéro, date de la vente ou de la prestation, identité complète du vendeur et du client, n° de TVA des deux parties, numéro de bon de commande s'il existe, décompte détaillé, base HT et TVA par taux, total TTC, date d'échéance, escompte, taux des pénalités de retard et indemnité de 40 €. Nouvelles mentions : SIREN du client, adresse de livraison si différente, catégorie de l'opération, option pour la TVA sur les débits si vous l'avez choisie.</t>
        </is>
      </c>
    </row>
    <row r="28">
      <c r="B28" s="49" t="inlineStr">
        <is>
          <t>Pour aller plus loin</t>
        </is>
      </c>
    </row>
    <row r="29" ht="30" customHeight="1">
      <c r="B29" s="10" t="inlineStr">
        <is>
          <t>Ce modèle est proposé gratuitement par Digitiz : https://digitiz.fr/modeles/facture/ . Pour une facture en ligne sans tableur : https://digitiz.fr/outils/generateur-facture/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2026-09-26T09:48:25Z</dcterms:created>
  <dcterms:modified xmlns:dcterms="http://purl.org/dc/terms/" xmlns:xsi="http://www.w3.org/2001/XMLSchema-instance" xsi:type="dcterms:W3CDTF">2026-09-26T09:48:25Z</dcterms:modified>
</cp:coreProperties>
</file>