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n de commande"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'Bon de commande'!$A$1:$J$49</definedName>
  </definedNames>
  <calcPr calcId="124519" fullCalcOnLoad="1"/>
</workbook>
</file>

<file path=xl/styles.xml><?xml version="1.0" encoding="utf-8"?>
<styleSheet xmlns="http://schemas.openxmlformats.org/spreadsheetml/2006/main">
  <numFmts count="5">
    <numFmt numFmtId="164" formatCode="0.0%"/>
    <numFmt numFmtId="165" formatCode="yyyy-mm-dd"/>
    <numFmt numFmtId="166" formatCode="DD/MM/YYYY"/>
    <numFmt numFmtId="167" formatCode="#,##0.00&quot; €&quot;;-#,##0.00&quot; €&quot;;&quot;&quot;"/>
    <numFmt numFmtId="168" formatCode="#,##0.00&quot; €&quot;"/>
  </numFmts>
  <fonts count="15">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color rgb="006B7280"/>
      <sz val="9"/>
    </font>
    <font>
      <name val="Arial"/>
      <b val="1"/>
      <color rgb="001B2B3A"/>
      <sz val="22"/>
    </font>
    <font>
      <name val="Arial"/>
      <b val="1"/>
      <color rgb="0012CC96"/>
      <sz val="8"/>
    </font>
    <font>
      <name val="Arial"/>
      <b val="1"/>
      <color rgb="001B2B3A"/>
      <sz val="9"/>
    </font>
    <font>
      <name val="Arial"/>
      <color rgb="0012CC96"/>
      <sz val="10"/>
    </font>
    <font>
      <name val="Arial"/>
      <b val="1"/>
      <color rgb="00FFFFFF"/>
      <sz val="12"/>
    </font>
    <font>
      <name val="Arial"/>
      <b val="1"/>
      <color rgb="0012CC96"/>
      <sz val="9"/>
    </font>
    <font>
      <name val="Arial"/>
      <color rgb="006B7280"/>
      <sz val="8"/>
    </font>
    <font>
      <name val="Arial"/>
      <b val="1"/>
      <color rgb="001B2B3A"/>
      <sz val="11"/>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8">
    <border>
      <left/>
      <right/>
      <top/>
      <bottom/>
      <diagonal/>
    </border>
    <border>
      <bottom style="thin">
        <color rgb="00D1D5DB"/>
      </bottom>
    </border>
    <border>
      <top style="thin">
        <color rgb="0012CC96"/>
      </top>
      <bottom style="thin">
        <color rgb="0012CC96"/>
      </bottom>
    </border>
    <border/>
    <border>
      <left style="thin">
        <color rgb="0012CC96"/>
      </left>
      <right style="thin">
        <color rgb="0012CC96"/>
      </right>
      <top style="thin">
        <color rgb="0012CC96"/>
      </top>
      <bottom style="thin">
        <color rgb="0012CC96"/>
      </bottom>
    </border>
    <border>
      <top style="thin">
        <color rgb="0012CC96"/>
      </top>
    </border>
    <border>
      <left style="thin">
        <color rgb="00D1D5DB"/>
      </left>
      <right style="thin">
        <color rgb="00D1D5DB"/>
      </right>
      <top style="thin">
        <color rgb="00D1D5DB"/>
      </top>
      <bottom style="thin">
        <color rgb="00D1D5DB"/>
      </bottom>
    </border>
    <border>
      <top style="thin">
        <color rgb="00D1D5DB"/>
      </top>
    </border>
  </borders>
  <cellStyleXfs count="1">
    <xf numFmtId="0" fontId="0" fillId="0" borderId="0"/>
  </cellStyleXfs>
  <cellXfs count="47">
    <xf numFmtId="0" fontId="0" fillId="0" borderId="0" pivotButton="0" quotePrefix="0" xfId="0"/>
    <xf numFmtId="0" fontId="1" fillId="0" borderId="0" applyAlignment="1" pivotButton="0" quotePrefix="0" xfId="0">
      <alignment horizontal="left" vertical="center" wrapText="1"/>
    </xf>
    <xf numFmtId="0" fontId="7" fillId="0" borderId="0" applyAlignment="1" pivotButton="0" quotePrefix="0" xfId="0">
      <alignment horizontal="right" vertical="center"/>
    </xf>
    <xf numFmtId="0" fontId="6" fillId="0" borderId="0" applyAlignment="1" pivotButton="0" quotePrefix="0" xfId="0">
      <alignment horizontal="left" vertical="center" wrapText="1"/>
    </xf>
    <xf numFmtId="0" fontId="6" fillId="0" borderId="0" applyAlignment="1" pivotButton="0" quotePrefix="0" xfId="0">
      <alignment horizontal="right" vertical="center"/>
    </xf>
    <xf numFmtId="0" fontId="5" fillId="0" borderId="1" applyAlignment="1" pivotButton="0" quotePrefix="0" xfId="0">
      <alignment horizontal="right" vertical="center"/>
    </xf>
    <xf numFmtId="166" fontId="5" fillId="0" borderId="1" applyAlignment="1" pivotButton="0" quotePrefix="0" xfId="0">
      <alignment horizontal="right" vertical="center"/>
    </xf>
    <xf numFmtId="0" fontId="8" fillId="0" borderId="0" applyAlignment="1" pivotButton="0" quotePrefix="0" xfId="0">
      <alignment horizontal="left" vertical="center" wrapText="1"/>
    </xf>
    <xf numFmtId="0" fontId="5" fillId="0" borderId="0" applyAlignment="1" pivotButton="0" quotePrefix="0" xfId="0">
      <alignment horizontal="left" vertical="center" wrapText="1"/>
    </xf>
    <xf numFmtId="0" fontId="4" fillId="0" borderId="0" applyAlignment="1" pivotButton="0" quotePrefix="0" xfId="0">
      <alignment horizontal="left" vertical="center" wrapText="1"/>
    </xf>
    <xf numFmtId="0" fontId="9" fillId="3" borderId="2" applyAlignment="1" pivotButton="0" quotePrefix="0" xfId="0">
      <alignment horizontal="left" vertical="center" wrapText="1"/>
    </xf>
    <xf numFmtId="0" fontId="9" fillId="3" borderId="2" applyAlignment="1" pivotButton="0" quotePrefix="0" xfId="0">
      <alignment horizontal="center" vertical="center" wrapText="1"/>
    </xf>
    <xf numFmtId="0" fontId="9" fillId="3" borderId="2" applyAlignment="1" pivotButton="0" quotePrefix="0" xfId="0">
      <alignment horizontal="right" vertical="center"/>
    </xf>
    <xf numFmtId="0" fontId="6" fillId="0" borderId="1" applyAlignment="1" pivotButton="0" quotePrefix="0" xfId="0">
      <alignment horizontal="left" vertical="center" wrapText="1"/>
    </xf>
    <xf numFmtId="0" fontId="4" fillId="0" borderId="1" applyAlignment="1" pivotButton="0" quotePrefix="0" xfId="0">
      <alignment horizontal="left" vertical="center" wrapText="1"/>
    </xf>
    <xf numFmtId="0" fontId="4" fillId="0" borderId="1" applyAlignment="1" pivotButton="0" quotePrefix="0" xfId="0">
      <alignment horizontal="center" vertical="center" wrapText="1"/>
    </xf>
    <xf numFmtId="167" fontId="4" fillId="0" borderId="1" applyAlignment="1" pivotButton="0" quotePrefix="0" xfId="0">
      <alignment horizontal="right" vertical="center"/>
    </xf>
    <xf numFmtId="9" fontId="4" fillId="0" borderId="1" applyAlignment="1" pivotButton="0" quotePrefix="0" xfId="0">
      <alignment horizontal="center" vertical="center" wrapText="1"/>
    </xf>
    <xf numFmtId="164" fontId="4" fillId="0" borderId="1" applyAlignment="1" pivotButton="0" quotePrefix="0" xfId="0">
      <alignment horizontal="center" vertical="center" wrapText="1"/>
    </xf>
    <xf numFmtId="167" fontId="5" fillId="0" borderId="1" applyAlignment="1" pivotButton="0" quotePrefix="0" xfId="0">
      <alignment horizontal="right" vertical="center"/>
    </xf>
    <xf numFmtId="0" fontId="4" fillId="0" borderId="3" applyAlignment="1" pivotButton="0" quotePrefix="0" xfId="0">
      <alignment horizontal="right" vertical="center"/>
    </xf>
    <xf numFmtId="168" fontId="4" fillId="0" borderId="3" applyAlignment="1" pivotButton="0" quotePrefix="0" xfId="0">
      <alignment horizontal="right" vertical="center"/>
    </xf>
    <xf numFmtId="0" fontId="12" fillId="0" borderId="1" applyAlignment="1" pivotButton="0" quotePrefix="0" xfId="0">
      <alignment horizontal="left" vertical="center" wrapText="1"/>
    </xf>
    <xf numFmtId="0" fontId="4" fillId="0" borderId="0" applyAlignment="1" pivotButton="0" quotePrefix="0" xfId="0">
      <alignment horizontal="right" vertical="center"/>
    </xf>
    <xf numFmtId="168" fontId="10" fillId="0" borderId="4" applyAlignment="1" pivotButton="0" quotePrefix="0" xfId="0">
      <alignment horizontal="right" vertical="center"/>
    </xf>
    <xf numFmtId="166" fontId="9" fillId="0" borderId="1" applyAlignment="1" pivotButton="0" quotePrefix="0" xfId="0">
      <alignment horizontal="left" vertical="center" wrapText="1"/>
    </xf>
    <xf numFmtId="0" fontId="11" fillId="2" borderId="3" applyAlignment="1" pivotButton="0" quotePrefix="0" xfId="0">
      <alignment horizontal="right" vertical="center"/>
    </xf>
    <xf numFmtId="0" fontId="0" fillId="2" borderId="0" pivotButton="0" quotePrefix="0" xfId="0"/>
    <xf numFmtId="168" fontId="11" fillId="2" borderId="3" applyAlignment="1" pivotButton="0" quotePrefix="0" xfId="0">
      <alignment horizontal="right" vertical="center"/>
    </xf>
    <xf numFmtId="0" fontId="13" fillId="0" borderId="0" applyAlignment="1" pivotButton="0" quotePrefix="0" xfId="0">
      <alignment horizontal="left" vertical="top" wrapText="1"/>
    </xf>
    <xf numFmtId="0" fontId="4" fillId="0" borderId="5" applyAlignment="1" pivotButton="0" quotePrefix="0" xfId="0">
      <alignment horizontal="right" vertical="center"/>
    </xf>
    <xf numFmtId="168" fontId="4" fillId="0" borderId="5" applyAlignment="1" pivotButton="0" quotePrefix="0" xfId="0">
      <alignment horizontal="right" vertical="center"/>
    </xf>
    <xf numFmtId="0" fontId="5" fillId="0" borderId="3" applyAlignment="1" pivotButton="0" quotePrefix="0" xfId="0">
      <alignment horizontal="right" vertical="center"/>
    </xf>
    <xf numFmtId="168" fontId="5" fillId="0" borderId="3" applyAlignment="1" pivotButton="0" quotePrefix="0" xfId="0">
      <alignment horizontal="right" vertical="center"/>
    </xf>
    <xf numFmtId="0" fontId="13" fillId="0" borderId="0" applyAlignment="1" pivotButton="0" quotePrefix="0" xfId="0">
      <alignment horizontal="left" vertical="center" wrapText="1"/>
    </xf>
    <xf numFmtId="0" fontId="0" fillId="0" borderId="6" pivotButton="0" quotePrefix="0" xfId="0"/>
    <xf numFmtId="0" fontId="13" fillId="0" borderId="7" applyAlignment="1" pivotButton="0" quotePrefix="0" xfId="0">
      <alignment horizontal="center"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5" fillId="0" borderId="1" applyAlignment="1" pivotButton="0" quotePrefix="0" xfId="0">
      <alignment horizontal="left" vertical="center" wrapText="1"/>
    </xf>
    <xf numFmtId="9" fontId="5" fillId="0" borderId="1" applyAlignment="1" pivotButton="0" quotePrefix="0" xfId="0">
      <alignment horizontal="left" vertical="center" wrapText="1"/>
    </xf>
    <xf numFmtId="164" fontId="5" fillId="0" borderId="1" applyAlignment="1" pivotButton="0" quotePrefix="0" xfId="0">
      <alignment horizontal="left" vertical="center" wrapText="1"/>
    </xf>
    <xf numFmtId="0" fontId="6" fillId="0" borderId="0" pivotButton="0" quotePrefix="0" xfId="0"/>
    <xf numFmtId="164" fontId="4" fillId="0" borderId="0" pivotButton="0" quotePrefix="0" xfId="0"/>
    <xf numFmtId="0" fontId="4" fillId="0" borderId="0" pivotButton="0" quotePrefix="0" xfId="0"/>
    <xf numFmtId="0" fontId="14" fillId="0" borderId="0" pivotButton="0" quotePrefix="0" xfId="0"/>
  </cellXfs>
  <cellStyles count="1">
    <cellStyle name="Normal" xfId="0" builtinId="0" hidden="0"/>
  </cellStyles>
  <dxfs count="1">
    <dxf>
      <font>
        <name val="Arial"/>
        <color rgb="00D1D5DB"/>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I48"/>
  <sheetViews>
    <sheetView showGridLines="0" workbookViewId="0">
      <selection activeCell="A1" sqref="A1"/>
    </sheetView>
  </sheetViews>
  <sheetFormatPr baseColWidth="8" defaultRowHeight="15"/>
  <cols>
    <col width="2" customWidth="1" min="1" max="1"/>
    <col width="10" customWidth="1" min="2" max="2"/>
    <col width="36" customWidth="1" min="3" max="3"/>
    <col width="7" customWidth="1" min="4" max="4"/>
    <col width="9" customWidth="1" min="5" max="5"/>
    <col width="13" customWidth="1" min="6" max="6"/>
    <col width="9" customWidth="1" min="7" max="7"/>
    <col width="8" customWidth="1" min="8" max="8"/>
    <col width="15" customWidth="1" min="9" max="9"/>
    <col width="2" customWidth="1" min="10" max="10"/>
  </cols>
  <sheetData>
    <row r="2" ht="30" customHeight="1">
      <c r="B2" s="1">
        <f>Paramètres!$C$6</f>
        <v/>
      </c>
      <c r="F2" s="2" t="inlineStr">
        <is>
          <t>BON DE COMMANDE</t>
        </is>
      </c>
    </row>
    <row r="3">
      <c r="B3" s="3">
        <f>Paramètres!$C$7</f>
        <v/>
      </c>
    </row>
    <row r="4">
      <c r="B4" s="3">
        <f>Paramètres!$C$8</f>
        <v/>
      </c>
      <c r="F4" s="4" t="inlineStr">
        <is>
          <t>N° de commande</t>
        </is>
      </c>
      <c r="I4" s="5">
        <f>Paramètres!$C$23&amp;"014"</f>
        <v/>
      </c>
    </row>
    <row r="5">
      <c r="B5" s="3">
        <f>Paramètres!$C$9</f>
        <v/>
      </c>
      <c r="F5" s="4" t="inlineStr">
        <is>
          <t>Date de la commande</t>
        </is>
      </c>
      <c r="I5" s="6" t="n">
        <v>46300</v>
      </c>
    </row>
    <row r="6">
      <c r="B6" s="3">
        <f>Paramètres!$C$10</f>
        <v/>
      </c>
      <c r="F6" s="4" t="inlineStr">
        <is>
          <t>Devis de référence</t>
        </is>
      </c>
      <c r="I6" s="5" t="inlineStr">
        <is>
          <t>DEV-2026-031</t>
        </is>
      </c>
    </row>
    <row r="7">
      <c r="B7" s="3">
        <f>"SIRET "&amp;Paramètres!$C$11&amp;IF(Paramètres!$C$21="Franchise en base de TVA (art. 293 B du CGI)",""," · TVA "&amp;Paramètres!$C$12)</f>
        <v/>
      </c>
      <c r="F7" s="4" t="inlineStr">
        <is>
          <t>Référence client</t>
        </is>
      </c>
      <c r="I7" s="5" t="inlineStr">
        <is>
          <t>CLI-042</t>
        </is>
      </c>
    </row>
    <row r="8" ht="8" customHeight="1"/>
    <row r="9">
      <c r="B9" s="7" t="inlineStr">
        <is>
          <t>ACHETEUR</t>
        </is>
      </c>
      <c r="F9" s="7" t="inlineStr">
        <is>
          <t>ADRESSE DE LIVRAISON</t>
        </is>
      </c>
    </row>
    <row r="10">
      <c r="B10" s="8" t="inlineStr">
        <is>
          <t>Mme Claire Dupont</t>
        </is>
      </c>
      <c r="F10" s="8" t="inlineStr">
        <is>
          <t>Boulangerie Dupont &amp; Fils (fournil)</t>
        </is>
      </c>
    </row>
    <row r="11">
      <c r="B11" s="9" t="inlineStr">
        <is>
          <t>Boulangerie Dupont &amp; Fils</t>
        </is>
      </c>
      <c r="F11" s="9" t="inlineStr">
        <is>
          <t>15 rue de la Charité</t>
        </is>
      </c>
    </row>
    <row r="12">
      <c r="B12" s="9" t="inlineStr">
        <is>
          <t>8 place du Marché</t>
        </is>
      </c>
      <c r="F12" s="9" t="inlineStr">
        <is>
          <t>69002 Lyon</t>
        </is>
      </c>
    </row>
    <row r="13">
      <c r="B13" s="9" t="inlineStr">
        <is>
          <t>69002 Lyon</t>
        </is>
      </c>
      <c r="F13" s="9" t="inlineStr">
        <is>
          <t>Accès livraison : cour intérieure, 7 h à 11 h</t>
        </is>
      </c>
    </row>
    <row r="14">
      <c r="B14" s="9" t="inlineStr">
        <is>
          <t>SIRET 987 654 321 00018 · 06 12 34 56 78</t>
        </is>
      </c>
      <c r="F14" s="9" t="inlineStr">
        <is>
          <t>Contact sur place : 06 12 34 56 78</t>
        </is>
      </c>
    </row>
    <row r="16" ht="22" customHeight="1">
      <c r="B16" s="10" t="inlineStr">
        <is>
          <t>Réf.</t>
        </is>
      </c>
      <c r="C16" s="10" t="inlineStr">
        <is>
          <t>Désignation</t>
        </is>
      </c>
      <c r="D16" s="11" t="inlineStr">
        <is>
          <t>Qté</t>
        </is>
      </c>
      <c r="E16" s="11" t="inlineStr">
        <is>
          <t>Unité</t>
        </is>
      </c>
      <c r="F16" s="12" t="inlineStr">
        <is>
          <t>Prix unit. HT</t>
        </is>
      </c>
      <c r="G16" s="11" t="inlineStr">
        <is>
          <t>Remise</t>
        </is>
      </c>
      <c r="H16" s="11" t="inlineStr">
        <is>
          <t>TVA</t>
        </is>
      </c>
      <c r="I16" s="12" t="inlineStr">
        <is>
          <t>Total HT</t>
        </is>
      </c>
    </row>
    <row r="17" ht="20" customHeight="1">
      <c r="B17" s="13" t="inlineStr">
        <is>
          <t>TAB-120</t>
        </is>
      </c>
      <c r="C17" s="14" t="inlineStr">
        <is>
          <t>Tablette tactile 10 pouces pour caisse, avec support mural</t>
        </is>
      </c>
      <c r="D17" s="15" t="n">
        <v>3</v>
      </c>
      <c r="E17" s="15" t="inlineStr">
        <is>
          <t>pièce</t>
        </is>
      </c>
      <c r="F17" s="16" t="n">
        <v>289</v>
      </c>
      <c r="G17" s="17" t="n">
        <v>0.05</v>
      </c>
      <c r="H17" s="18" t="n">
        <v>0.2</v>
      </c>
      <c r="I17" s="19">
        <f>IF(D17="",0,ROUND(D17*F17*(1-G17),2))</f>
        <v/>
      </c>
    </row>
    <row r="18" ht="20" customHeight="1">
      <c r="B18" s="13" t="inlineStr">
        <is>
          <t>IMP-TK</t>
        </is>
      </c>
      <c r="C18" s="14" t="inlineStr">
        <is>
          <t>Imprimante de tickets thermique</t>
        </is>
      </c>
      <c r="D18" s="15" t="n">
        <v>2</v>
      </c>
      <c r="E18" s="15" t="inlineStr">
        <is>
          <t>pièce</t>
        </is>
      </c>
      <c r="F18" s="16" t="n">
        <v>145</v>
      </c>
      <c r="G18" s="17" t="n">
        <v>0</v>
      </c>
      <c r="H18" s="18" t="n">
        <v>0.2</v>
      </c>
      <c r="I18" s="19">
        <f>IF(D18="",0,ROUND(D18*F18*(1-G18),2))</f>
        <v/>
      </c>
    </row>
    <row r="19" ht="20" customHeight="1">
      <c r="B19" s="13" t="inlineStr">
        <is>
          <t>ROU-80</t>
        </is>
      </c>
      <c r="C19" s="14" t="inlineStr">
        <is>
          <t>Rouleaux de papier thermique 80 mm</t>
        </is>
      </c>
      <c r="D19" s="15" t="n">
        <v>5</v>
      </c>
      <c r="E19" s="15" t="inlineStr">
        <is>
          <t>carton</t>
        </is>
      </c>
      <c r="F19" s="16" t="n">
        <v>32</v>
      </c>
      <c r="G19" s="17" t="n">
        <v>0</v>
      </c>
      <c r="H19" s="18" t="n">
        <v>0.2</v>
      </c>
      <c r="I19" s="19">
        <f>IF(D19="",0,ROUND(D19*F19*(1-G19),2))</f>
        <v/>
      </c>
    </row>
    <row r="20" ht="20" customHeight="1">
      <c r="B20" s="13" t="inlineStr">
        <is>
          <t>INST</t>
        </is>
      </c>
      <c r="C20" s="14" t="inlineStr">
        <is>
          <t>Installation et paramétrage sur site</t>
        </is>
      </c>
      <c r="D20" s="15" t="n">
        <v>1</v>
      </c>
      <c r="E20" s="15" t="inlineStr">
        <is>
          <t>forfait</t>
        </is>
      </c>
      <c r="F20" s="16" t="n">
        <v>180</v>
      </c>
      <c r="G20" s="17" t="n">
        <v>0</v>
      </c>
      <c r="H20" s="18" t="n">
        <v>0.2</v>
      </c>
      <c r="I20" s="19">
        <f>IF(D20="",0,ROUND(D20*F20*(1-G20),2))</f>
        <v/>
      </c>
    </row>
    <row r="21" ht="20" customHeight="1">
      <c r="B21" s="13" t="n"/>
      <c r="C21" s="14" t="n"/>
      <c r="D21" s="15" t="n"/>
      <c r="E21" s="15" t="n"/>
      <c r="F21" s="16" t="n"/>
      <c r="G21" s="17" t="n"/>
      <c r="H21" s="18" t="n"/>
      <c r="I21" s="19">
        <f>IF(D21="",0,ROUND(D21*F21*(1-G21),2))</f>
        <v/>
      </c>
    </row>
    <row r="22" ht="20" customHeight="1">
      <c r="B22" s="13" t="n"/>
      <c r="C22" s="14" t="n"/>
      <c r="D22" s="15" t="n"/>
      <c r="E22" s="15" t="n"/>
      <c r="F22" s="16" t="n"/>
      <c r="G22" s="17" t="n"/>
      <c r="H22" s="18" t="n"/>
      <c r="I22" s="19">
        <f>IF(D22="",0,ROUND(D22*F22*(1-G22),2))</f>
        <v/>
      </c>
    </row>
    <row r="23" ht="20" customHeight="1">
      <c r="B23" s="13" t="n"/>
      <c r="C23" s="14" t="n"/>
      <c r="D23" s="15" t="n"/>
      <c r="E23" s="15" t="n"/>
      <c r="F23" s="16" t="n"/>
      <c r="G23" s="17" t="n"/>
      <c r="H23" s="18" t="n"/>
      <c r="I23" s="19">
        <f>IF(D23="",0,ROUND(D23*F23*(1-G23),2))</f>
        <v/>
      </c>
    </row>
    <row r="24" ht="20" customHeight="1">
      <c r="B24" s="13" t="n"/>
      <c r="C24" s="14" t="n"/>
      <c r="D24" s="15" t="n"/>
      <c r="E24" s="15" t="n"/>
      <c r="F24" s="16" t="n"/>
      <c r="G24" s="17" t="n"/>
      <c r="H24" s="18" t="n"/>
      <c r="I24" s="19">
        <f>IF(D24="",0,ROUND(D24*F24*(1-G24),2))</f>
        <v/>
      </c>
    </row>
    <row r="25" ht="20" customHeight="1">
      <c r="B25" s="13" t="n"/>
      <c r="C25" s="14" t="n"/>
      <c r="D25" s="15" t="n"/>
      <c r="E25" s="15" t="n"/>
      <c r="F25" s="16" t="n"/>
      <c r="G25" s="17" t="n"/>
      <c r="H25" s="18" t="n"/>
      <c r="I25" s="19">
        <f>IF(D25="",0,ROUND(D25*F25*(1-G25),2))</f>
        <v/>
      </c>
    </row>
    <row r="26" ht="20" customHeight="1">
      <c r="B26" s="13" t="n"/>
      <c r="C26" s="14" t="n"/>
      <c r="D26" s="15" t="n"/>
      <c r="E26" s="15" t="n"/>
      <c r="F26" s="16" t="n"/>
      <c r="G26" s="17" t="n"/>
      <c r="H26" s="18" t="n"/>
      <c r="I26" s="19">
        <f>IF(D26="",0,ROUND(D26*F26*(1-G26),2))</f>
        <v/>
      </c>
    </row>
    <row r="27" ht="20" customHeight="1">
      <c r="B27" s="13" t="n"/>
      <c r="C27" s="14" t="n"/>
      <c r="D27" s="15" t="n"/>
      <c r="E27" s="15" t="n"/>
      <c r="F27" s="16" t="n"/>
      <c r="G27" s="17" t="n"/>
      <c r="H27" s="18" t="n"/>
      <c r="I27" s="19">
        <f>IF(D27="",0,ROUND(D27*F27*(1-G27),2))</f>
        <v/>
      </c>
    </row>
    <row r="28" ht="20" customHeight="1">
      <c r="B28" s="13" t="n"/>
      <c r="C28" s="14" t="n"/>
      <c r="D28" s="15" t="n"/>
      <c r="E28" s="15" t="n"/>
      <c r="F28" s="16" t="n"/>
      <c r="G28" s="17" t="n"/>
      <c r="H28" s="18" t="n"/>
      <c r="I28" s="19">
        <f>IF(D28="",0,ROUND(D28*F28*(1-G28),2))</f>
        <v/>
      </c>
    </row>
    <row r="30" ht="20" customHeight="1">
      <c r="B30" s="7" t="inlineStr">
        <is>
          <t>LIVRAISON</t>
        </is>
      </c>
      <c r="F30" s="20" t="inlineStr">
        <is>
          <t>Total marchandises HT</t>
        </is>
      </c>
      <c r="I30" s="21">
        <f>SUM(I17:I28)</f>
        <v/>
      </c>
    </row>
    <row r="31" ht="20" customHeight="1">
      <c r="B31" s="3" t="inlineStr">
        <is>
          <t>Mode</t>
        </is>
      </c>
      <c r="C31" s="22" t="inlineStr">
        <is>
          <t>Livraison par nos soins</t>
        </is>
      </c>
      <c r="F31" s="23" t="inlineStr">
        <is>
          <t>Frais de livraison HT (à saisir)</t>
        </is>
      </c>
      <c r="I31" s="24" t="n">
        <v>35</v>
      </c>
    </row>
    <row r="32" ht="20" customHeight="1">
      <c r="B32" s="3" t="inlineStr">
        <is>
          <t>Date prévue</t>
        </is>
      </c>
      <c r="C32" s="25">
        <f>I5+Paramètres!$C$19</f>
        <v/>
      </c>
      <c r="F32" s="20" t="inlineStr">
        <is>
          <t>Total HT</t>
        </is>
      </c>
      <c r="I32" s="21">
        <f>I30+I31</f>
        <v/>
      </c>
    </row>
    <row r="33" ht="20" customHeight="1">
      <c r="F33" s="20">
        <f>IF(Paramètres!$C$21="Franchise en base de TVA (art. 293 B du CGI)","TVA non applicable, art. 293 B du CGI","TVA")</f>
        <v/>
      </c>
      <c r="I33" s="21">
        <f>IF(Paramètres!$C$21="Franchise en base de TVA (art. 293 B du CGI)",0,ROUND(SUMPRODUCT(I17:I28,H17:H28)+I31*Paramètres!$C$22,2))</f>
        <v/>
      </c>
    </row>
    <row r="34" ht="20" customHeight="1">
      <c r="B34" s="7" t="inlineStr">
        <is>
          <t>CONDITIONS</t>
        </is>
      </c>
      <c r="F34" s="26" t="inlineStr">
        <is>
          <t>TOTAL TTC</t>
        </is>
      </c>
      <c r="G34" s="27" t="n"/>
      <c r="H34" s="27" t="n"/>
      <c r="I34" s="28">
        <f>I32+I33</f>
        <v/>
      </c>
    </row>
    <row r="35" ht="34" customHeight="1">
      <c r="B35" s="29">
        <f>"La marchandise est livrée au plus tard à la date prévue ci-dessus. Tout retard de plus de 7 jours est signalé par écrit à l'acheteur. Le transfert des risques a lieu à la remise de la marchandise."</f>
        <v/>
      </c>
    </row>
    <row r="36" ht="34" customHeight="1">
      <c r="B36" s="29">
        <f>"Paiement : acompte de "&amp;TEXT(Paramètres!$C$18,"0%")&amp;" à la signature, solde à "&amp;Paramètres!$C$20&amp;" jours après la livraison, par virement sur le compte "&amp;Paramètres!$C$15&amp;"."</f>
        <v/>
      </c>
      <c r="F36" s="30">
        <f>"Acompte versé à la commande ("&amp;TEXT(Paramètres!$C$18,"0%")&amp;")"</f>
        <v/>
      </c>
      <c r="I36" s="31">
        <f>ROUND(I34*Paramètres!$C$18,2)</f>
        <v/>
      </c>
    </row>
    <row r="37" ht="40" customHeight="1">
      <c r="B37" s="29" t="inlineStr">
        <is>
          <t>Acheteur professionnel : tout retard de paiement entraîne des pénalités égales à trois fois le taux d'intérêt légal et une indemnité forfaitaire de 40 € pour frais de recouvrement (art. L441-10 du Code de commerce).</t>
        </is>
      </c>
      <c r="F37" s="32" t="inlineStr">
        <is>
          <t>Solde à régler</t>
        </is>
      </c>
      <c r="I37" s="33">
        <f>I34-I36</f>
        <v/>
      </c>
    </row>
    <row r="38" ht="24" customHeight="1">
      <c r="B38" s="29" t="inlineStr">
        <is>
          <t>La commande est soumise à nos conditions générales de vente, remises à l'acheteur avant signature.</t>
        </is>
      </c>
    </row>
    <row r="39" ht="10" customHeight="1"/>
    <row r="40">
      <c r="B40" s="7" t="inlineStr">
        <is>
          <t>L'ACHETEUR</t>
        </is>
      </c>
      <c r="F40" s="7" t="inlineStr">
        <is>
          <t>LE VENDEUR</t>
        </is>
      </c>
    </row>
    <row r="41">
      <c r="B41" s="34" t="inlineStr">
        <is>
          <t>Date, nom, qualité et signature, précédés de « Bon pour commande ».</t>
        </is>
      </c>
      <c r="F41" s="34" t="inlineStr">
        <is>
          <t>Date, nom, qualité, signature et cachet de l'entreprise.</t>
        </is>
      </c>
    </row>
    <row r="42">
      <c r="B42" s="35" t="n"/>
      <c r="C42" s="35" t="n"/>
      <c r="D42" s="35" t="n"/>
      <c r="F42" s="35" t="n"/>
      <c r="G42" s="35" t="n"/>
      <c r="H42" s="35" t="n"/>
      <c r="I42" s="35" t="n"/>
    </row>
    <row r="43">
      <c r="B43" s="35" t="n"/>
      <c r="C43" s="35" t="n"/>
      <c r="D43" s="35" t="n"/>
      <c r="F43" s="35" t="n"/>
      <c r="G43" s="35" t="n"/>
      <c r="H43" s="35" t="n"/>
      <c r="I43" s="35" t="n"/>
    </row>
    <row r="44">
      <c r="B44" s="35" t="n"/>
      <c r="C44" s="35" t="n"/>
      <c r="D44" s="35" t="n"/>
      <c r="F44" s="35" t="n"/>
      <c r="G44" s="35" t="n"/>
      <c r="H44" s="35" t="n"/>
      <c r="I44" s="35" t="n"/>
    </row>
    <row r="45">
      <c r="B45" s="35" t="n"/>
      <c r="C45" s="35" t="n"/>
      <c r="D45" s="35" t="n"/>
      <c r="F45" s="35" t="n"/>
      <c r="G45" s="35" t="n"/>
      <c r="H45" s="35" t="n"/>
      <c r="I45" s="35" t="n"/>
    </row>
    <row r="46">
      <c r="B46" s="35" t="n"/>
      <c r="C46" s="35" t="n"/>
      <c r="D46" s="35" t="n"/>
      <c r="F46" s="35" t="n"/>
      <c r="G46" s="35" t="n"/>
      <c r="H46" s="35" t="n"/>
      <c r="I46" s="35" t="n"/>
    </row>
    <row r="48" ht="24" customHeight="1">
      <c r="B48" s="36">
        <f>Paramètres!$C$6&amp;" · "&amp;Paramètres!$C$13&amp;" · "&amp;Paramètres!$C$14&amp;" · SIRET "&amp;Paramètres!$C$11&amp;IF(Paramètres!$C$21="Franchise en base de TVA (art. 293 B du CGI)",""," · TVA intracommunautaire "&amp;Paramètres!$C$12)</f>
        <v/>
      </c>
    </row>
  </sheetData>
  <mergeCells count="45">
    <mergeCell ref="B11:D11"/>
    <mergeCell ref="F13:I13"/>
    <mergeCell ref="B14:D14"/>
    <mergeCell ref="F5:H5"/>
    <mergeCell ref="F36:H36"/>
    <mergeCell ref="F9:I9"/>
    <mergeCell ref="F33:H33"/>
    <mergeCell ref="B6:E6"/>
    <mergeCell ref="F32:H32"/>
    <mergeCell ref="B13:D13"/>
    <mergeCell ref="B5:E5"/>
    <mergeCell ref="B38:D38"/>
    <mergeCell ref="B42:D46"/>
    <mergeCell ref="B34:D34"/>
    <mergeCell ref="B10:D10"/>
    <mergeCell ref="F14:I14"/>
    <mergeCell ref="B37:D37"/>
    <mergeCell ref="B48:I48"/>
    <mergeCell ref="B4:E4"/>
    <mergeCell ref="F31:H31"/>
    <mergeCell ref="F11:I11"/>
    <mergeCell ref="F30:H30"/>
    <mergeCell ref="B40:D40"/>
    <mergeCell ref="B9:D9"/>
    <mergeCell ref="B7:E7"/>
    <mergeCell ref="B3:E3"/>
    <mergeCell ref="B30:D30"/>
    <mergeCell ref="C31:D31"/>
    <mergeCell ref="F10:I10"/>
    <mergeCell ref="F37:H37"/>
    <mergeCell ref="B36:D36"/>
    <mergeCell ref="F40:I40"/>
    <mergeCell ref="B41:D41"/>
    <mergeCell ref="B35:D35"/>
    <mergeCell ref="F12:I12"/>
    <mergeCell ref="F4:H4"/>
    <mergeCell ref="B2:E2"/>
    <mergeCell ref="F34:H34"/>
    <mergeCell ref="F6:H6"/>
    <mergeCell ref="C32:D32"/>
    <mergeCell ref="F41:I41"/>
    <mergeCell ref="F2:I2"/>
    <mergeCell ref="F7:H7"/>
    <mergeCell ref="B12:D12"/>
    <mergeCell ref="F42:I46"/>
  </mergeCells>
  <conditionalFormatting sqref="H17:H28">
    <cfRule type="expression" priority="1" dxfId="0">
      <formula>Paramètres!$C$21="Franchise en base de TVA (art. 293 B du CGI)"</formula>
    </cfRule>
  </conditionalFormatting>
  <dataValidations count="3">
    <dataValidation sqref="H17:H28" showDropDown="0" showInputMessage="0" showErrorMessage="0" allowBlank="1" type="list">
      <formula1>=Paramètres!$B$27:$B$31</formula1>
    </dataValidation>
    <dataValidation sqref="E17:E28" showDropDown="0" showInputMessage="0" showErrorMessage="0" allowBlank="1" type="list">
      <formula1>=Paramètres!$C$27:$C$34</formula1>
    </dataValidation>
    <dataValidation sqref="C31" showDropDown="0" showInputMessage="0" showErrorMessage="0" allowBlank="1" type="list">
      <formula1>=Paramètres!$C$37:$C$40</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C40"/>
  <sheetViews>
    <sheetView showGridLines="0" workbookViewId="0">
      <selection activeCell="A1" sqref="A1"/>
    </sheetView>
  </sheetViews>
  <sheetFormatPr baseColWidth="8" defaultRowHeight="15"/>
  <cols>
    <col width="2" customWidth="1" min="1" max="1"/>
    <col width="38" customWidth="1" min="2" max="2"/>
    <col width="52" customWidth="1" min="3" max="3"/>
    <col width="2" customWidth="1" min="4" max="4"/>
  </cols>
  <sheetData>
    <row r="2">
      <c r="B2" s="37" t="inlineStr">
        <is>
          <t>Paramètres du modèle</t>
        </is>
      </c>
    </row>
    <row r="3" ht="30" customHeight="1">
      <c r="B3" s="38" t="inlineStr">
        <is>
          <t>Remplissez cette feuille une fois : le bon de commande reprend automatiquement vos coordonnées et vos réglages.</t>
        </is>
      </c>
    </row>
    <row r="5">
      <c r="B5" s="39" t="inlineStr">
        <is>
          <t>Le vendeur (votre entreprise)</t>
        </is>
      </c>
      <c r="C5" s="27" t="n"/>
    </row>
    <row r="6" ht="20" customHeight="1">
      <c r="B6" s="14" t="inlineStr">
        <is>
          <t>Nom ou raison sociale</t>
        </is>
      </c>
      <c r="C6" s="40" t="inlineStr">
        <is>
          <t>Atelier Numérique</t>
        </is>
      </c>
    </row>
    <row r="7" ht="20" customHeight="1">
      <c r="B7" s="14" t="inlineStr">
        <is>
          <t>Adresse</t>
        </is>
      </c>
      <c r="C7" s="40" t="inlineStr">
        <is>
          <t>12 rue des Lilas</t>
        </is>
      </c>
    </row>
    <row r="8" ht="20" customHeight="1">
      <c r="B8" s="14" t="inlineStr">
        <is>
          <t>Code postal et ville</t>
        </is>
      </c>
      <c r="C8" s="40" t="inlineStr">
        <is>
          <t>69001 Lyon</t>
        </is>
      </c>
    </row>
    <row r="9" ht="20" customHeight="1">
      <c r="B9" s="14" t="inlineStr">
        <is>
          <t>Téléphone</t>
        </is>
      </c>
      <c r="C9" s="40" t="inlineStr">
        <is>
          <t>04 12 34 56 78</t>
        </is>
      </c>
    </row>
    <row r="10" ht="20" customHeight="1">
      <c r="B10" s="14" t="inlineStr">
        <is>
          <t>E-mail</t>
        </is>
      </c>
      <c r="C10" s="40" t="inlineStr">
        <is>
          <t>contact@atelier-numerique.fr</t>
        </is>
      </c>
    </row>
    <row r="11" ht="20" customHeight="1">
      <c r="B11" s="14" t="inlineStr">
        <is>
          <t>SIRET</t>
        </is>
      </c>
      <c r="C11" s="40" t="inlineStr">
        <is>
          <t>123 456 789 00012</t>
        </is>
      </c>
    </row>
    <row r="12" ht="20" customHeight="1">
      <c r="B12" s="14" t="inlineStr">
        <is>
          <t>N° de TVA intracommunautaire</t>
        </is>
      </c>
      <c r="C12" s="40" t="inlineStr">
        <is>
          <t>FR12 123456789</t>
        </is>
      </c>
    </row>
    <row r="13" ht="20" customHeight="1">
      <c r="B13" s="14" t="inlineStr">
        <is>
          <t>Forme juridique et capital</t>
        </is>
      </c>
      <c r="C13" s="40" t="inlineStr">
        <is>
          <t>SARL au capital de 5 000 €</t>
        </is>
      </c>
    </row>
    <row r="14" ht="20" customHeight="1">
      <c r="B14" s="14" t="inlineStr">
        <is>
          <t>Ville du RCS ou du RM</t>
        </is>
      </c>
      <c r="C14" s="40" t="inlineStr">
        <is>
          <t>RCS Lyon</t>
        </is>
      </c>
    </row>
    <row r="15" ht="20" customHeight="1">
      <c r="B15" s="14" t="inlineStr">
        <is>
          <t>IBAN</t>
        </is>
      </c>
      <c r="C15" s="40" t="inlineStr">
        <is>
          <t>FR76 0000 0000 0000 0000 0000 000</t>
        </is>
      </c>
    </row>
    <row r="17">
      <c r="B17" s="39" t="inlineStr">
        <is>
          <t>Réglages du bon de commande</t>
        </is>
      </c>
      <c r="C17" s="27" t="n"/>
    </row>
    <row r="18" ht="20" customHeight="1">
      <c r="B18" s="14" t="inlineStr">
        <is>
          <t>Acompte versé à la commande</t>
        </is>
      </c>
      <c r="C18" s="41" t="n">
        <v>0.3</v>
      </c>
    </row>
    <row r="19" ht="20" customHeight="1">
      <c r="B19" s="14" t="inlineStr">
        <is>
          <t>Délai de livraison (jours après la commande)</t>
        </is>
      </c>
      <c r="C19" s="40" t="n">
        <v>15</v>
      </c>
    </row>
    <row r="20" ht="20" customHeight="1">
      <c r="B20" s="14" t="inlineStr">
        <is>
          <t>Délai de paiement du solde (jours après livraison)</t>
        </is>
      </c>
      <c r="C20" s="40" t="n">
        <v>30</v>
      </c>
    </row>
    <row r="21" ht="20" customHeight="1">
      <c r="B21" s="14" t="inlineStr">
        <is>
          <t>Régime de TVA</t>
        </is>
      </c>
      <c r="C21" s="40" t="inlineStr">
        <is>
          <t>Assujetti à la TVA</t>
        </is>
      </c>
    </row>
    <row r="22" ht="20" customHeight="1">
      <c r="B22" s="14" t="inlineStr">
        <is>
          <t>Taux de TVA des frais de livraison</t>
        </is>
      </c>
      <c r="C22" s="42" t="n">
        <v>0.2</v>
      </c>
    </row>
    <row r="23" ht="20" customHeight="1">
      <c r="B23" s="14" t="inlineStr">
        <is>
          <t>Préfixe de numérotation</t>
        </is>
      </c>
      <c r="C23" s="40" t="inlineStr">
        <is>
          <t>BC-2026-</t>
        </is>
      </c>
    </row>
    <row r="25">
      <c r="B25" s="39" t="inlineStr">
        <is>
          <t>Listes (ne pas modifier, sauf pour ajouter)</t>
        </is>
      </c>
      <c r="C25" s="27" t="n"/>
    </row>
    <row r="26">
      <c r="B26" s="43" t="inlineStr">
        <is>
          <t>Taux de TVA</t>
        </is>
      </c>
      <c r="C26" s="43" t="inlineStr">
        <is>
          <t>Unités</t>
        </is>
      </c>
    </row>
    <row r="27">
      <c r="B27" s="44" t="n">
        <v>0.2</v>
      </c>
      <c r="C27" s="45" t="inlineStr">
        <is>
          <t>pièce</t>
        </is>
      </c>
    </row>
    <row r="28">
      <c r="B28" s="44" t="n">
        <v>0.1</v>
      </c>
      <c r="C28" s="45" t="inlineStr">
        <is>
          <t>lot</t>
        </is>
      </c>
    </row>
    <row r="29">
      <c r="B29" s="44" t="n">
        <v>0.055</v>
      </c>
      <c r="C29" s="45" t="inlineStr">
        <is>
          <t>carton</t>
        </is>
      </c>
    </row>
    <row r="30">
      <c r="B30" s="44" t="n">
        <v>0.021</v>
      </c>
      <c r="C30" s="45" t="inlineStr">
        <is>
          <t>kg</t>
        </is>
      </c>
    </row>
    <row r="31">
      <c r="B31" s="44" t="n">
        <v>0</v>
      </c>
      <c r="C31" s="45" t="inlineStr">
        <is>
          <t>m</t>
        </is>
      </c>
    </row>
    <row r="32">
      <c r="C32" s="45" t="inlineStr">
        <is>
          <t>m²</t>
        </is>
      </c>
    </row>
    <row r="33">
      <c r="C33" s="45" t="inlineStr">
        <is>
          <t>forfait</t>
        </is>
      </c>
    </row>
    <row r="34">
      <c r="C34" s="45" t="inlineStr">
        <is>
          <t>heure</t>
        </is>
      </c>
    </row>
    <row r="36">
      <c r="B36" s="43" t="inlineStr">
        <is>
          <t>Régimes de TVA</t>
        </is>
      </c>
      <c r="C36" s="43" t="inlineStr">
        <is>
          <t>Modes de livraison</t>
        </is>
      </c>
    </row>
    <row r="37">
      <c r="B37" s="45" t="inlineStr">
        <is>
          <t>Assujetti à la TVA</t>
        </is>
      </c>
      <c r="C37" s="45" t="inlineStr">
        <is>
          <t>Livraison par transporteur</t>
        </is>
      </c>
    </row>
    <row r="38">
      <c r="B38" s="45" t="inlineStr">
        <is>
          <t>Franchise en base de TVA (art. 293 B du CGI)</t>
        </is>
      </c>
      <c r="C38" s="45" t="inlineStr">
        <is>
          <t>Livraison par nos soins</t>
        </is>
      </c>
    </row>
    <row r="39">
      <c r="C39" s="45" t="inlineStr">
        <is>
          <t>Retrait sur place</t>
        </is>
      </c>
    </row>
    <row r="40">
      <c r="C40" s="45" t="inlineStr">
        <is>
          <t>Envoi postal suivi</t>
        </is>
      </c>
    </row>
  </sheetData>
  <mergeCells count="1">
    <mergeCell ref="B3:C3"/>
  </mergeCells>
  <dataValidations count="1">
    <dataValidation sqref="C21" showDropDown="0" showInputMessage="0" showErrorMessage="0" allowBlank="0" type="list">
      <formula1>=$B$37:$B$38</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2" customWidth="1" min="1" max="1"/>
    <col width="100" customWidth="1" min="2" max="2"/>
  </cols>
  <sheetData>
    <row r="2">
      <c r="B2" s="37" t="inlineStr">
        <is>
          <t>Mode d'emploi du modèle de bon de commande</t>
        </is>
      </c>
    </row>
    <row r="4">
      <c r="B4" s="46" t="inlineStr">
        <is>
          <t>1. Vos coordonnées</t>
        </is>
      </c>
    </row>
    <row r="5" ht="45" customHeight="1">
      <c r="B5" s="9" t="inlineStr">
        <is>
          <t>Ouvrez « Paramètres » et remplissez les coordonnées de votre entreprise, votre régime de TVA, le taux d'acompte, le délai de livraison et le délai de paiement du solde. Le bon de commande les reprend automatiquement.</t>
        </is>
      </c>
    </row>
    <row r="7">
      <c r="B7" s="46" t="inlineStr">
        <is>
          <t>2. Les références</t>
        </is>
      </c>
    </row>
    <row r="8" ht="30" customHeight="1">
      <c r="B8" s="9" t="inlineStr">
        <is>
          <t>Sur « Bon de commande », changez le numéro (BC-2026-015, 016…), la date, et indiquez le numéro du devis accepté s'il y en a un : le lien entre les deux documents évite toute contestation sur le prix.</t>
        </is>
      </c>
    </row>
    <row r="10">
      <c r="B10" s="46" t="inlineStr">
        <is>
          <t>3. L'acheteur et la livraison</t>
        </is>
      </c>
    </row>
    <row r="11" ht="30" customHeight="1">
      <c r="B11" s="9" t="inlineStr">
        <is>
          <t>Remplacez l'acheteur fictif par le vôtre. L'adresse de livraison peut différer de l'adresse de facturation : précisez les contraintes d'accès et un contact sur place.</t>
        </is>
      </c>
    </row>
    <row r="13">
      <c r="B13" s="46" t="inlineStr">
        <is>
          <t>4. Les lignes</t>
        </is>
      </c>
    </row>
    <row r="14" ht="45" customHeight="1">
      <c r="B14" s="9" t="inlineStr">
        <is>
          <t>Une ligne par article : référence, désignation, quantité, unité, prix unitaire HT, remise éventuelle en pourcentage et taux de TVA (menu déroulant). Le total de la ligne se calcule seul. Effacez les lignes d'exemple.</t>
        </is>
      </c>
    </row>
    <row r="16">
      <c r="B16" s="46" t="inlineStr">
        <is>
          <t>5. Frais, acompte, date de livraison</t>
        </is>
      </c>
    </row>
    <row r="17" ht="30" customHeight="1">
      <c r="B17" s="9" t="inlineStr">
        <is>
          <t>Saisissez les frais de livraison HT dans la case verte. L'acompte et la date de livraison prévue se calculent à partir des « Paramètres ». Choisissez le mode de livraison dans le menu déroulant.</t>
        </is>
      </c>
    </row>
    <row r="19">
      <c r="B19" s="46" t="inlineStr">
        <is>
          <t>6. La signature</t>
        </is>
      </c>
    </row>
    <row r="20" ht="45" customHeight="1">
      <c r="B20" s="9" t="inlineStr">
        <is>
          <t>Le bon de commande engage les deux parties dès qu'il est signé par l'acheteur et accepté par le vendeur. Faites-le signer, signez-le à votre tour, puis enregistrez-le en PDF et remettez-en une copie à l'acheteur.</t>
        </is>
      </c>
    </row>
    <row r="22">
      <c r="B22" s="46" t="inlineStr">
        <is>
          <t>Vente à un particulier</t>
        </is>
      </c>
    </row>
    <row r="23" ht="60" customHeight="1">
      <c r="B23" s="9" t="inlineStr">
        <is>
          <t>Si le bon de commande est signé à distance ou hors de vos locaux (au domicile du client, sur un salon dans certains cas), le client dispose en principe d'un délai de rétractation de 14 jours : joignez les informations sur ce droit et le formulaire type de rétractation. Qualifiez aussi clairement la somme versée : « acompte » et non « arrhes ».</t>
        </is>
      </c>
    </row>
    <row r="25">
      <c r="B25" s="46" t="inlineStr">
        <is>
          <t>Pour aller plus loin</t>
        </is>
      </c>
    </row>
    <row r="26" ht="15" customHeight="1">
      <c r="B26" s="9" t="inlineStr">
        <is>
          <t>Ce modèle est proposé gratuitement par Digitiz : https://digitiz.fr/modeles/bon-de-commande/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2026-09-26T09:40:39Z</dcterms:created>
  <dcterms:modified xmlns:dcterms="http://purl.org/dc/terms/" xmlns:xsi="http://www.w3.org/2001/XMLSchema-instance" xsi:type="dcterms:W3CDTF">2026-09-26T09:40:39Z</dcterms:modified>
</cp:coreProperties>
</file>