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<sst xmlns="http://schemas.openxmlformats.org/spreadsheetml/2006/main" count="67" uniqueCount="47">
  <si>
    <t>PLAN DE TRÉSORERIE</t>
  </si>
  <si>
    <t>MOIS</t>
  </si>
  <si>
    <t>Début d'activité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</si>
  <si>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</si>
  <si>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</si>
  <si>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</si>
  <si>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</si>
  <si>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</si>
  <si>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</si>
  <si>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</si>
  <si>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</si>
  <si>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</si>
  <si>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</si>
  <si>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</si>
  <si>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</si>
  <si>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</si>
  <si>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Entrées</t>
  </si>
  <si>
    <t>Apports</t>
  </si>
  <si>
    <t>Prêt bancaire</t>
  </si>
  <si>
    <t>Capital apporté</t>
  </si>
  <si>
    <t>TVA récupérée</t>
  </si>
  <si>
    <t>Règlement facture X</t>
  </si>
  <si>
    <t>Total entrées</t>
  </si>
  <si>
    <t xml:space="preserve">Sorties </t>
  </si>
  <si>
    <t>Remboursement emprunt</t>
  </si>
  <si>
    <t>Achats divers</t>
  </si>
  <si>
    <t>Retrait compte courant</t>
  </si>
  <si>
    <t>Frais d'établissement</t>
  </si>
  <si>
    <t>TVA reversée</t>
  </si>
  <si>
    <t>Loyer</t>
  </si>
  <si>
    <t>Factures gaz, eau, électricité</t>
  </si>
  <si>
    <t>Fournitures diverses</t>
  </si>
  <si>
    <t>Entretien, réparations</t>
  </si>
  <si>
    <t>Assurances</t>
  </si>
  <si>
    <t>Honoraires comptables</t>
  </si>
  <si>
    <t>Frais de publicité</t>
  </si>
  <si>
    <t>Transporteurs</t>
  </si>
  <si>
    <t>Frais de déplacements professionnels</t>
  </si>
  <si>
    <t>Abonnements téléphone - internet</t>
  </si>
  <si>
    <t>Frais bancaires, agios</t>
  </si>
  <si>
    <t>Rémunération Dirigeant</t>
  </si>
  <si>
    <t>Charges sociales Dirigeant</t>
  </si>
  <si>
    <t>Salaires</t>
  </si>
  <si>
    <t>Charges sociales salariés</t>
  </si>
  <si>
    <t>Total sorties</t>
  </si>
  <si>
    <t>Différence entrées/sorties</t>
  </si>
  <si>
    <t>Trésorerie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</si>
</sst>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.00_)\ &quot;€&quot;_ ;_ * \(#,##0.00\)\ &quot;€&quot;_ ;_ * &quot;-&quot;??_)\ &quot;€&quot;_ ;_ @_ "/>
  </numFmts>
  <fonts count="11">
    <font>
      <sz val="11.0"/>
      <color theme="1"/>
      <name val="Calibri"/>
      <scheme val="minor"/>
    </font>
    <font>
      <sz val="25.0"/>
      <color theme="1"/>
      <name val="Calibri"/>
    </font>
    <font/>
    <font>
      <b/>
      <sz val="16.0"/>
      <color rgb="FF10CC96"/>
      <name val="Calibri"/>
    </font>
    <font>
      <sz val="11.0"/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sz val="10.0"/>
      <color theme="1"/>
      <name val="Calibri"/>
    </font>
    <font>
      <b/>
      <i/>
      <sz val="12.0"/>
      <color theme="1"/>
      <name val="Calibri"/>
    </font>
    <font>
      <b/>
      <i/>
      <sz val="11.0"/>
      <color theme="1"/>
      <name val="Calibri"/>
    </font>
    <font>
      <i/>
      <sz val="11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</fills>
  <borders count="53">
    <border/>
    <border>
      <left/>
      <top/>
    </border>
    <border>
      <right/>
      <top/>
    </border>
    <border>
      <left/>
      <right/>
      <top/>
      <bottom/>
    </border>
    <border>
      <left/>
      <bottom/>
    </border>
    <border>
      <right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/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medium">
        <color rgb="FF000000"/>
      </righ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top"/>
    </xf>
    <xf borderId="2" fillId="0" fontId="2" numFmtId="0" xfId="0" applyBorder="1" applyFont="1"/>
    <xf borderId="0" fillId="0" fontId="3" numFmtId="164" xfId="0" applyAlignment="1" applyFont="1" applyNumberFormat="1">
      <alignment horizontal="center" readingOrder="0" vertical="center"/>
    </xf>
    <xf borderId="3" fillId="2" fontId="4" numFmtId="164" xfId="0" applyBorder="1" applyFont="1" applyNumberFormat="1"/>
    <xf borderId="0" fillId="0" fontId="4" numFmtId="0" xfId="0" applyFont="1"/>
    <xf borderId="3" fillId="2" fontId="4" numFmtId="0" xfId="0" applyBorder="1" applyFont="1"/>
    <xf borderId="4" fillId="0" fontId="2" numFmtId="0" xfId="0" applyBorder="1" applyFont="1"/>
    <xf borderId="5" fillId="0" fontId="2" numFmtId="0" xfId="0" applyBorder="1" applyFont="1"/>
    <xf borderId="6" fillId="3" fontId="5" numFmtId="0" xfId="0" applyAlignment="1" applyBorder="1" applyFill="1" applyFont="1">
      <alignment horizontal="center" vertical="center"/>
    </xf>
    <xf borderId="7" fillId="3" fontId="5" numFmtId="164" xfId="0" applyAlignment="1" applyBorder="1" applyFont="1" applyNumberFormat="1">
      <alignment horizontal="center" vertical="center"/>
    </xf>
    <xf borderId="8" fillId="3" fontId="5" numFmtId="164" xfId="0" applyAlignment="1" applyBorder="1" applyFont="1" applyNumberFormat="1">
      <alignment horizontal="center" vertical="center"/>
    </xf>
    <xf borderId="9" fillId="3" fontId="5" numFmtId="164" xfId="0" applyAlignment="1" applyBorder="1" applyFont="1" applyNumberFormat="1">
      <alignment horizontal="center" vertical="center"/>
    </xf>
    <xf borderId="7" fillId="3" fontId="5" numFmtId="0" xfId="0" applyAlignment="1" applyBorder="1" applyFont="1">
      <alignment vertical="center"/>
    </xf>
    <xf borderId="10" fillId="3" fontId="5" numFmtId="164" xfId="0" applyAlignment="1" applyBorder="1" applyFont="1" applyNumberFormat="1">
      <alignment horizontal="center" vertical="center"/>
    </xf>
    <xf borderId="3" fillId="2" fontId="4" numFmtId="0" xfId="0" applyAlignment="1" applyBorder="1" applyFont="1">
      <alignment vertical="center"/>
    </xf>
    <xf borderId="11" fillId="4" fontId="5" numFmtId="0" xfId="0" applyBorder="1" applyFill="1" applyFont="1"/>
    <xf borderId="7" fillId="4" fontId="4" numFmtId="164" xfId="0" applyBorder="1" applyFont="1" applyNumberFormat="1"/>
    <xf borderId="12" fillId="4" fontId="4" numFmtId="164" xfId="0" applyBorder="1" applyFont="1" applyNumberFormat="1"/>
    <xf borderId="7" fillId="4" fontId="4" numFmtId="0" xfId="0" applyBorder="1" applyFont="1"/>
    <xf borderId="10" fillId="4" fontId="4" numFmtId="164" xfId="0" applyBorder="1" applyFont="1" applyNumberFormat="1"/>
    <xf borderId="13" fillId="0" fontId="4" numFmtId="0" xfId="0" applyBorder="1" applyFont="1"/>
    <xf borderId="14" fillId="2" fontId="4" numFmtId="164" xfId="0" applyBorder="1" applyFont="1" applyNumberFormat="1"/>
    <xf borderId="15" fillId="2" fontId="4" numFmtId="164" xfId="0" applyBorder="1" applyFont="1" applyNumberFormat="1"/>
    <xf borderId="16" fillId="2" fontId="4" numFmtId="164" xfId="0" applyBorder="1" applyFont="1" applyNumberFormat="1"/>
    <xf borderId="0" fillId="0" fontId="4" numFmtId="2" xfId="0" applyFont="1" applyNumberFormat="1"/>
    <xf borderId="17" fillId="2" fontId="4" numFmtId="164" xfId="0" applyBorder="1" applyFont="1" applyNumberFormat="1"/>
    <xf borderId="18" fillId="0" fontId="4" numFmtId="0" xfId="0" applyBorder="1" applyFont="1"/>
    <xf borderId="19" fillId="2" fontId="4" numFmtId="164" xfId="0" applyBorder="1" applyFont="1" applyNumberFormat="1"/>
    <xf borderId="20" fillId="2" fontId="4" numFmtId="164" xfId="0" applyBorder="1" applyFont="1" applyNumberFormat="1"/>
    <xf borderId="21" fillId="2" fontId="4" numFmtId="164" xfId="0" applyBorder="1" applyFont="1" applyNumberFormat="1"/>
    <xf borderId="22" fillId="2" fontId="4" numFmtId="164" xfId="0" applyBorder="1" applyFont="1" applyNumberFormat="1"/>
    <xf borderId="23" fillId="0" fontId="4" numFmtId="0" xfId="0" applyBorder="1" applyFont="1"/>
    <xf borderId="24" fillId="2" fontId="4" numFmtId="164" xfId="0" applyBorder="1" applyFont="1" applyNumberFormat="1"/>
    <xf borderId="25" fillId="2" fontId="4" numFmtId="164" xfId="0" applyBorder="1" applyFont="1" applyNumberFormat="1"/>
    <xf borderId="26" fillId="2" fontId="4" numFmtId="164" xfId="0" applyBorder="1" applyFont="1" applyNumberFormat="1"/>
    <xf borderId="27" fillId="2" fontId="4" numFmtId="164" xfId="0" applyBorder="1" applyFont="1" applyNumberFormat="1"/>
    <xf borderId="28" fillId="0" fontId="4" numFmtId="0" xfId="0" applyBorder="1" applyFont="1"/>
    <xf borderId="29" fillId="2" fontId="4" numFmtId="164" xfId="0" applyBorder="1" applyFont="1" applyNumberFormat="1"/>
    <xf borderId="30" fillId="2" fontId="4" numFmtId="164" xfId="0" applyBorder="1" applyFont="1" applyNumberFormat="1"/>
    <xf borderId="31" fillId="2" fontId="4" numFmtId="164" xfId="0" applyBorder="1" applyFont="1" applyNumberFormat="1"/>
    <xf borderId="32" fillId="2" fontId="4" numFmtId="164" xfId="0" applyBorder="1" applyFont="1" applyNumberFormat="1"/>
    <xf borderId="6" fillId="5" fontId="5" numFmtId="0" xfId="0" applyAlignment="1" applyBorder="1" applyFill="1" applyFont="1">
      <alignment vertical="center"/>
    </xf>
    <xf borderId="33" fillId="5" fontId="4" numFmtId="164" xfId="0" applyAlignment="1" applyBorder="1" applyFont="1" applyNumberFormat="1">
      <alignment vertical="center"/>
    </xf>
    <xf borderId="8" fillId="5" fontId="4" numFmtId="164" xfId="0" applyAlignment="1" applyBorder="1" applyFont="1" applyNumberFormat="1">
      <alignment vertical="center"/>
    </xf>
    <xf borderId="9" fillId="5" fontId="4" numFmtId="164" xfId="0" applyAlignment="1" applyBorder="1" applyFont="1" applyNumberFormat="1">
      <alignment vertical="center"/>
    </xf>
    <xf borderId="7" fillId="5" fontId="4" numFmtId="2" xfId="0" applyAlignment="1" applyBorder="1" applyFont="1" applyNumberFormat="1">
      <alignment vertical="center"/>
    </xf>
    <xf borderId="10" fillId="5" fontId="4" numFmtId="164" xfId="0" applyAlignment="1" applyBorder="1" applyFont="1" applyNumberFormat="1">
      <alignment vertical="center"/>
    </xf>
    <xf borderId="11" fillId="6" fontId="5" numFmtId="0" xfId="0" applyBorder="1" applyFill="1" applyFont="1"/>
    <xf borderId="7" fillId="6" fontId="4" numFmtId="164" xfId="0" applyBorder="1" applyFont="1" applyNumberFormat="1"/>
    <xf borderId="12" fillId="6" fontId="4" numFmtId="164" xfId="0" applyBorder="1" applyFont="1" applyNumberFormat="1"/>
    <xf borderId="7" fillId="6" fontId="4" numFmtId="4" xfId="0" applyBorder="1" applyFont="1" applyNumberFormat="1"/>
    <xf borderId="10" fillId="6" fontId="6" numFmtId="164" xfId="0" applyBorder="1" applyFont="1" applyNumberFormat="1"/>
    <xf borderId="34" fillId="0" fontId="7" numFmtId="164" xfId="0" applyBorder="1" applyFont="1" applyNumberFormat="1"/>
    <xf borderId="35" fillId="2" fontId="7" numFmtId="164" xfId="0" applyBorder="1" applyFont="1" applyNumberFormat="1"/>
    <xf borderId="36" fillId="0" fontId="7" numFmtId="164" xfId="0" applyBorder="1" applyFont="1" applyNumberFormat="1"/>
    <xf borderId="0" fillId="0" fontId="4" numFmtId="4" xfId="0" applyFont="1" applyNumberFormat="1"/>
    <xf borderId="37" fillId="0" fontId="6" numFmtId="164" xfId="0" applyBorder="1" applyFont="1" applyNumberFormat="1"/>
    <xf borderId="20" fillId="0" fontId="7" numFmtId="164" xfId="0" applyBorder="1" applyFont="1" applyNumberFormat="1"/>
    <xf borderId="20" fillId="2" fontId="7" numFmtId="164" xfId="0" applyBorder="1" applyFont="1" applyNumberFormat="1"/>
    <xf borderId="21" fillId="0" fontId="7" numFmtId="164" xfId="0" applyBorder="1" applyFont="1" applyNumberFormat="1"/>
    <xf borderId="22" fillId="0" fontId="6" numFmtId="164" xfId="0" applyBorder="1" applyFont="1" applyNumberFormat="1"/>
    <xf borderId="21" fillId="2" fontId="7" numFmtId="164" xfId="0" applyBorder="1" applyFont="1" applyNumberFormat="1"/>
    <xf borderId="22" fillId="2" fontId="6" numFmtId="164" xfId="0" applyBorder="1" applyFont="1" applyNumberFormat="1"/>
    <xf borderId="38" fillId="0" fontId="4" numFmtId="0" xfId="0" applyBorder="1" applyFont="1"/>
    <xf borderId="39" fillId="0" fontId="7" numFmtId="164" xfId="0" applyBorder="1" applyFont="1" applyNumberFormat="1"/>
    <xf borderId="40" fillId="2" fontId="7" numFmtId="164" xfId="0" applyBorder="1" applyFont="1" applyNumberFormat="1"/>
    <xf borderId="41" fillId="0" fontId="7" numFmtId="164" xfId="0" applyBorder="1" applyFont="1" applyNumberFormat="1"/>
    <xf borderId="42" fillId="0" fontId="6" numFmtId="164" xfId="0" applyBorder="1" applyFont="1" applyNumberFormat="1"/>
    <xf borderId="30" fillId="0" fontId="7" numFmtId="164" xfId="0" applyBorder="1" applyFont="1" applyNumberFormat="1"/>
    <xf borderId="30" fillId="2" fontId="7" numFmtId="164" xfId="0" applyBorder="1" applyFont="1" applyNumberFormat="1"/>
    <xf borderId="31" fillId="0" fontId="7" numFmtId="164" xfId="0" applyBorder="1" applyFont="1" applyNumberFormat="1"/>
    <xf borderId="32" fillId="0" fontId="6" numFmtId="164" xfId="0" applyBorder="1" applyFont="1" applyNumberFormat="1"/>
    <xf borderId="43" fillId="0" fontId="7" numFmtId="164" xfId="0" applyBorder="1" applyFont="1" applyNumberFormat="1"/>
    <xf borderId="44" fillId="0" fontId="7" numFmtId="164" xfId="0" applyBorder="1" applyFont="1" applyNumberFormat="1"/>
    <xf borderId="45" fillId="0" fontId="6" numFmtId="164" xfId="0" applyBorder="1" applyFont="1" applyNumberFormat="1"/>
    <xf borderId="6" fillId="5" fontId="5" numFmtId="0" xfId="0" applyBorder="1" applyFont="1"/>
    <xf borderId="8" fillId="5" fontId="6" numFmtId="164" xfId="0" applyBorder="1" applyFont="1" applyNumberFormat="1"/>
    <xf borderId="9" fillId="5" fontId="6" numFmtId="164" xfId="0" applyBorder="1" applyFont="1" applyNumberFormat="1"/>
    <xf borderId="7" fillId="5" fontId="4" numFmtId="4" xfId="0" applyBorder="1" applyFont="1" applyNumberFormat="1"/>
    <xf borderId="10" fillId="5" fontId="6" numFmtId="164" xfId="0" applyBorder="1" applyFont="1" applyNumberFormat="1"/>
    <xf borderId="46" fillId="0" fontId="6" numFmtId="0" xfId="0" applyBorder="1" applyFont="1"/>
    <xf borderId="0" fillId="0" fontId="6" numFmtId="164" xfId="0" applyFont="1" applyNumberFormat="1"/>
    <xf borderId="47" fillId="0" fontId="6" numFmtId="164" xfId="0" applyBorder="1" applyFont="1" applyNumberFormat="1"/>
    <xf borderId="48" fillId="3" fontId="8" numFmtId="0" xfId="0" applyBorder="1" applyFont="1"/>
    <xf borderId="49" fillId="7" fontId="9" numFmtId="164" xfId="0" applyBorder="1" applyFill="1" applyFont="1" applyNumberFormat="1"/>
    <xf borderId="49" fillId="3" fontId="9" numFmtId="164" xfId="0" applyBorder="1" applyFont="1" applyNumberFormat="1"/>
    <xf borderId="3" fillId="7" fontId="10" numFmtId="4" xfId="0" applyBorder="1" applyFont="1" applyNumberFormat="1"/>
    <xf borderId="10" fillId="8" fontId="6" numFmtId="164" xfId="0" applyBorder="1" applyFill="1" applyFont="1" applyNumberFormat="1"/>
    <xf borderId="50" fillId="3" fontId="8" numFmtId="0" xfId="0" applyBorder="1" applyFont="1"/>
    <xf borderId="51" fillId="7" fontId="9" numFmtId="164" xfId="0" applyBorder="1" applyFont="1" applyNumberFormat="1"/>
    <xf borderId="52" fillId="7" fontId="9" numFmtId="164" xfId="0" applyBorder="1" applyFont="1" applyNumberFormat="1"/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10CC96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14"/>
    <col customWidth="1" min="2" max="2" width="16.71"/>
    <col customWidth="1" min="3" max="14" width="14.86"/>
    <col customWidth="1" min="15" max="15" width="0.29"/>
    <col customWidth="1" min="16" max="16" width="14.86"/>
    <col customWidth="1" min="17" max="26" width="9.14"/>
  </cols>
  <sheetData>
    <row r="1" ht="39.0" customHeight="1">
      <c r="A1" s="1"/>
      <c r="B1" s="2"/>
      <c r="C1" s="3" t="s">
        <v>0</v>
      </c>
      <c r="G1" s="4"/>
      <c r="H1" s="4"/>
      <c r="I1" s="4"/>
      <c r="J1" s="4"/>
      <c r="K1" s="4"/>
      <c r="L1" s="4"/>
      <c r="M1" s="4"/>
      <c r="N1" s="4"/>
      <c r="O1" s="5"/>
      <c r="P1" s="4"/>
      <c r="Q1" s="6"/>
      <c r="R1" s="6"/>
      <c r="S1" s="6"/>
      <c r="T1" s="6"/>
      <c r="U1" s="6"/>
      <c r="V1" s="6"/>
      <c r="W1" s="6"/>
      <c r="X1" s="6"/>
      <c r="Y1" s="6"/>
      <c r="Z1" s="6"/>
    </row>
    <row r="2" ht="5.25" customHeight="1">
      <c r="A2" s="7"/>
      <c r="B2" s="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6"/>
      <c r="R2" s="6"/>
      <c r="S2" s="6"/>
      <c r="T2" s="6"/>
      <c r="U2" s="6"/>
      <c r="V2" s="6"/>
      <c r="W2" s="6"/>
      <c r="X2" s="6"/>
      <c r="Y2" s="6"/>
      <c r="Z2" s="6"/>
    </row>
    <row r="3" ht="24.0" customHeigh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/>
      <c r="P3" s="14" t="s">
        <v>15</v>
      </c>
      <c r="Q3" s="15"/>
      <c r="R3" s="15"/>
      <c r="S3" s="15"/>
      <c r="T3" s="15"/>
      <c r="U3" s="15"/>
      <c r="V3" s="15"/>
      <c r="W3" s="15"/>
      <c r="X3" s="15"/>
      <c r="Y3" s="15"/>
      <c r="Z3" s="15"/>
    </row>
    <row r="4">
      <c r="A4" s="16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/>
      <c r="P4" s="20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21" t="s">
        <v>17</v>
      </c>
      <c r="B5" s="22">
        <v>450000.0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/>
      <c r="P5" s="26">
        <f t="shared" ref="P5:P8" si="1">SUM(B5:N5)</f>
        <v>450000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27" t="s">
        <v>18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25"/>
      <c r="P6" s="31">
        <f t="shared" si="1"/>
        <v>0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27" t="s">
        <v>19</v>
      </c>
      <c r="B7" s="28">
        <v>65000.0</v>
      </c>
      <c r="C7" s="29">
        <v>4000.0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  <c r="O7" s="25"/>
      <c r="P7" s="31">
        <f t="shared" si="1"/>
        <v>69000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ht="15.0" customHeight="1">
      <c r="A8" s="32" t="s">
        <v>20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25"/>
      <c r="P8" s="36">
        <f t="shared" si="1"/>
        <v>0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ht="1.5" customHeight="1">
      <c r="A9" s="37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25"/>
      <c r="P9" s="41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21" t="s">
        <v>21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5"/>
      <c r="P10" s="26">
        <f t="shared" ref="P10:P16" si="2">SUM(B10:N10)</f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27" t="s">
        <v>21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25"/>
      <c r="P11" s="31">
        <f t="shared" si="2"/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27" t="s">
        <v>21</v>
      </c>
      <c r="B12" s="28"/>
      <c r="C12" s="29"/>
      <c r="D12" s="29">
        <v>20000.0</v>
      </c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25"/>
      <c r="P12" s="31">
        <f t="shared" si="2"/>
        <v>20000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27" t="s">
        <v>21</v>
      </c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25"/>
      <c r="P13" s="31">
        <f t="shared" si="2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27" t="s">
        <v>21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5"/>
      <c r="P14" s="31">
        <f t="shared" si="2"/>
        <v>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32" t="s">
        <v>21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25"/>
      <c r="P15" s="36">
        <f t="shared" si="2"/>
        <v>0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5.5" customHeight="1">
      <c r="A16" s="42" t="s">
        <v>22</v>
      </c>
      <c r="B16" s="43">
        <f t="shared" ref="B16:N16" si="3">SUM(B5:B15)</f>
        <v>515000</v>
      </c>
      <c r="C16" s="44">
        <f t="shared" si="3"/>
        <v>4000</v>
      </c>
      <c r="D16" s="44">
        <f t="shared" si="3"/>
        <v>20000</v>
      </c>
      <c r="E16" s="44">
        <f t="shared" si="3"/>
        <v>0</v>
      </c>
      <c r="F16" s="44">
        <f t="shared" si="3"/>
        <v>0</v>
      </c>
      <c r="G16" s="44">
        <f t="shared" si="3"/>
        <v>0</v>
      </c>
      <c r="H16" s="44">
        <f t="shared" si="3"/>
        <v>0</v>
      </c>
      <c r="I16" s="44">
        <f t="shared" si="3"/>
        <v>0</v>
      </c>
      <c r="J16" s="44">
        <f t="shared" si="3"/>
        <v>0</v>
      </c>
      <c r="K16" s="44">
        <f t="shared" si="3"/>
        <v>0</v>
      </c>
      <c r="L16" s="44">
        <f t="shared" si="3"/>
        <v>0</v>
      </c>
      <c r="M16" s="44">
        <f t="shared" si="3"/>
        <v>0</v>
      </c>
      <c r="N16" s="45">
        <f t="shared" si="3"/>
        <v>0</v>
      </c>
      <c r="O16" s="46"/>
      <c r="P16" s="47">
        <f t="shared" si="2"/>
        <v>539000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4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4.0" customHeight="1">
      <c r="A18" s="9" t="s">
        <v>1</v>
      </c>
      <c r="B18" s="10" t="s">
        <v>2</v>
      </c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7</v>
      </c>
      <c r="H18" s="11" t="s">
        <v>8</v>
      </c>
      <c r="I18" s="11" t="s">
        <v>9</v>
      </c>
      <c r="J18" s="11" t="s">
        <v>10</v>
      </c>
      <c r="K18" s="11" t="s">
        <v>11</v>
      </c>
      <c r="L18" s="11" t="s">
        <v>12</v>
      </c>
      <c r="M18" s="11" t="s">
        <v>13</v>
      </c>
      <c r="N18" s="12" t="s">
        <v>14</v>
      </c>
      <c r="O18" s="13"/>
      <c r="P18" s="14" t="s">
        <v>15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48" t="s">
        <v>23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51"/>
      <c r="P19" s="52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21" t="s">
        <v>24</v>
      </c>
      <c r="B20" s="53">
        <v>400.0</v>
      </c>
      <c r="C20" s="54"/>
      <c r="D20" s="54"/>
      <c r="E20" s="54"/>
      <c r="F20" s="54"/>
      <c r="G20" s="54"/>
      <c r="H20" s="54"/>
      <c r="I20" s="54"/>
      <c r="J20" s="54"/>
      <c r="K20" s="54"/>
      <c r="L20" s="53"/>
      <c r="M20" s="53"/>
      <c r="N20" s="55"/>
      <c r="O20" s="56"/>
      <c r="P20" s="57">
        <f t="shared" ref="P20:P24" si="4">+SUM(B20:N20)</f>
        <v>400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>
      <c r="A21" s="27" t="s">
        <v>25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8"/>
      <c r="M21" s="58"/>
      <c r="N21" s="60"/>
      <c r="O21" s="56"/>
      <c r="P21" s="61">
        <f t="shared" si="4"/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27" t="s">
        <v>26</v>
      </c>
      <c r="B22" s="58">
        <v>34000.0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2"/>
      <c r="O22" s="56"/>
      <c r="P22" s="63">
        <f t="shared" si="4"/>
        <v>34000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27" t="s">
        <v>27</v>
      </c>
      <c r="B23" s="58"/>
      <c r="C23" s="59">
        <v>1500.0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2"/>
      <c r="O23" s="56"/>
      <c r="P23" s="63">
        <f t="shared" si="4"/>
        <v>1500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64" t="s">
        <v>28</v>
      </c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5"/>
      <c r="M24" s="65"/>
      <c r="N24" s="67"/>
      <c r="O24" s="56"/>
      <c r="P24" s="68">
        <f t="shared" si="4"/>
        <v>0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.5" customHeight="1">
      <c r="A25" s="37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69"/>
      <c r="M25" s="69"/>
      <c r="N25" s="71"/>
      <c r="O25" s="56"/>
      <c r="P25" s="72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27" t="s">
        <v>29</v>
      </c>
      <c r="B26" s="58"/>
      <c r="C26" s="59">
        <v>10000.0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2"/>
      <c r="O26" s="56"/>
      <c r="P26" s="63">
        <f t="shared" ref="P26:P41" si="5">+SUM(B26:N26)</f>
        <v>10000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7" t="s">
        <v>30</v>
      </c>
      <c r="B27" s="58"/>
      <c r="C27" s="59">
        <v>300.0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2"/>
      <c r="O27" s="56"/>
      <c r="P27" s="63">
        <f t="shared" si="5"/>
        <v>300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7" t="s">
        <v>31</v>
      </c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2"/>
      <c r="O28" s="56"/>
      <c r="P28" s="63">
        <f t="shared" si="5"/>
        <v>0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27" t="s">
        <v>32</v>
      </c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2"/>
      <c r="O29" s="56"/>
      <c r="P29" s="63">
        <f t="shared" si="5"/>
        <v>0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27" t="s">
        <v>33</v>
      </c>
      <c r="B30" s="58"/>
      <c r="C30" s="59">
        <v>4500.0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2"/>
      <c r="O30" s="56"/>
      <c r="P30" s="63">
        <f t="shared" si="5"/>
        <v>4500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7" t="s">
        <v>34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2"/>
      <c r="O31" s="56"/>
      <c r="P31" s="63">
        <f t="shared" si="5"/>
        <v>0</v>
      </c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7" t="s">
        <v>35</v>
      </c>
      <c r="B32" s="58"/>
      <c r="C32" s="59">
        <v>300.0</v>
      </c>
      <c r="D32" s="59">
        <v>40000.0</v>
      </c>
      <c r="E32" s="59"/>
      <c r="F32" s="59"/>
      <c r="G32" s="59"/>
      <c r="H32" s="59"/>
      <c r="I32" s="59"/>
      <c r="J32" s="59"/>
      <c r="K32" s="59"/>
      <c r="L32" s="59"/>
      <c r="M32" s="59"/>
      <c r="N32" s="62"/>
      <c r="O32" s="56"/>
      <c r="P32" s="63">
        <f t="shared" si="5"/>
        <v>40300</v>
      </c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7" t="s">
        <v>36</v>
      </c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2"/>
      <c r="O33" s="56"/>
      <c r="P33" s="63">
        <f t="shared" si="5"/>
        <v>0</v>
      </c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27" t="s">
        <v>37</v>
      </c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2"/>
      <c r="O34" s="56"/>
      <c r="P34" s="63">
        <f t="shared" si="5"/>
        <v>0</v>
      </c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27" t="s">
        <v>38</v>
      </c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2"/>
      <c r="O35" s="56"/>
      <c r="P35" s="63">
        <f t="shared" si="5"/>
        <v>0</v>
      </c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7" t="s">
        <v>39</v>
      </c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2"/>
      <c r="O36" s="56"/>
      <c r="P36" s="63">
        <f t="shared" si="5"/>
        <v>0</v>
      </c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7" t="s">
        <v>40</v>
      </c>
      <c r="B37" s="58"/>
      <c r="C37" s="59">
        <v>35000.0</v>
      </c>
      <c r="D37" s="59">
        <v>300000.0</v>
      </c>
      <c r="E37" s="59"/>
      <c r="F37" s="59"/>
      <c r="G37" s="59"/>
      <c r="H37" s="59"/>
      <c r="I37" s="59"/>
      <c r="J37" s="59"/>
      <c r="K37" s="59"/>
      <c r="L37" s="59"/>
      <c r="M37" s="59"/>
      <c r="N37" s="62"/>
      <c r="O37" s="56"/>
      <c r="P37" s="63">
        <f t="shared" si="5"/>
        <v>335000</v>
      </c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7" t="s">
        <v>41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60"/>
      <c r="O38" s="56"/>
      <c r="P38" s="61">
        <f t="shared" si="5"/>
        <v>0</v>
      </c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7" t="s">
        <v>42</v>
      </c>
      <c r="B39" s="58">
        <v>50000.0</v>
      </c>
      <c r="C39" s="58"/>
      <c r="D39" s="58">
        <v>300000.0</v>
      </c>
      <c r="E39" s="58"/>
      <c r="F39" s="58"/>
      <c r="G39" s="58"/>
      <c r="H39" s="58"/>
      <c r="I39" s="58"/>
      <c r="J39" s="58"/>
      <c r="K39" s="58"/>
      <c r="L39" s="58"/>
      <c r="M39" s="58"/>
      <c r="N39" s="60"/>
      <c r="O39" s="56"/>
      <c r="P39" s="61">
        <f t="shared" si="5"/>
        <v>350000</v>
      </c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32" t="s">
        <v>43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56"/>
      <c r="P40" s="75">
        <f t="shared" si="5"/>
        <v>0</v>
      </c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21.75" customHeight="1">
      <c r="A41" s="76" t="s">
        <v>44</v>
      </c>
      <c r="B41" s="77">
        <f t="shared" ref="B41:N41" si="6">+SUM(B20:B40)</f>
        <v>84400</v>
      </c>
      <c r="C41" s="77">
        <f t="shared" si="6"/>
        <v>51600</v>
      </c>
      <c r="D41" s="77">
        <f t="shared" si="6"/>
        <v>640000</v>
      </c>
      <c r="E41" s="77">
        <f t="shared" si="6"/>
        <v>0</v>
      </c>
      <c r="F41" s="77">
        <f t="shared" si="6"/>
        <v>0</v>
      </c>
      <c r="G41" s="77">
        <f t="shared" si="6"/>
        <v>0</v>
      </c>
      <c r="H41" s="77">
        <f t="shared" si="6"/>
        <v>0</v>
      </c>
      <c r="I41" s="77">
        <f t="shared" si="6"/>
        <v>0</v>
      </c>
      <c r="J41" s="77">
        <f t="shared" si="6"/>
        <v>0</v>
      </c>
      <c r="K41" s="77">
        <f t="shared" si="6"/>
        <v>0</v>
      </c>
      <c r="L41" s="77">
        <f t="shared" si="6"/>
        <v>0</v>
      </c>
      <c r="M41" s="77">
        <f t="shared" si="6"/>
        <v>0</v>
      </c>
      <c r="N41" s="78">
        <f t="shared" si="6"/>
        <v>0</v>
      </c>
      <c r="O41" s="79"/>
      <c r="P41" s="80">
        <f t="shared" si="5"/>
        <v>776000</v>
      </c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0.5" customHeigh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56"/>
      <c r="P42" s="4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24.75" customHeight="1">
      <c r="A43" s="84" t="s">
        <v>45</v>
      </c>
      <c r="B43" s="85">
        <f t="shared" ref="B43:N43" si="7">B16-B41</f>
        <v>430600</v>
      </c>
      <c r="C43" s="85">
        <f t="shared" si="7"/>
        <v>-47600</v>
      </c>
      <c r="D43" s="85">
        <f t="shared" si="7"/>
        <v>-620000</v>
      </c>
      <c r="E43" s="86">
        <f t="shared" si="7"/>
        <v>0</v>
      </c>
      <c r="F43" s="86">
        <f t="shared" si="7"/>
        <v>0</v>
      </c>
      <c r="G43" s="86">
        <f t="shared" si="7"/>
        <v>0</v>
      </c>
      <c r="H43" s="86">
        <f t="shared" si="7"/>
        <v>0</v>
      </c>
      <c r="I43" s="86">
        <f t="shared" si="7"/>
        <v>0</v>
      </c>
      <c r="J43" s="86">
        <f t="shared" si="7"/>
        <v>0</v>
      </c>
      <c r="K43" s="86">
        <f t="shared" si="7"/>
        <v>0</v>
      </c>
      <c r="L43" s="86">
        <f t="shared" si="7"/>
        <v>0</v>
      </c>
      <c r="M43" s="86">
        <f t="shared" si="7"/>
        <v>0</v>
      </c>
      <c r="N43" s="86">
        <f t="shared" si="7"/>
        <v>0</v>
      </c>
      <c r="O43" s="87"/>
      <c r="P43" s="88">
        <f t="shared" ref="P43:P44" si="9">+SUM(B43:N43)</f>
        <v>-237000</v>
      </c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27.0" customHeight="1">
      <c r="A44" s="89" t="s">
        <v>46</v>
      </c>
      <c r="B44" s="90">
        <f>B43</f>
        <v>430600</v>
      </c>
      <c r="C44" s="91">
        <f>B43+C43</f>
        <v>383000</v>
      </c>
      <c r="D44" s="90">
        <f t="shared" ref="D44:N44" si="8">C44+D43</f>
        <v>-237000</v>
      </c>
      <c r="E44" s="90">
        <f t="shared" si="8"/>
        <v>-237000</v>
      </c>
      <c r="F44" s="90">
        <f t="shared" si="8"/>
        <v>-237000</v>
      </c>
      <c r="G44" s="90">
        <f t="shared" si="8"/>
        <v>-237000</v>
      </c>
      <c r="H44" s="90">
        <f t="shared" si="8"/>
        <v>-237000</v>
      </c>
      <c r="I44" s="90">
        <f t="shared" si="8"/>
        <v>-237000</v>
      </c>
      <c r="J44" s="90">
        <f t="shared" si="8"/>
        <v>-237000</v>
      </c>
      <c r="K44" s="90">
        <f t="shared" si="8"/>
        <v>-237000</v>
      </c>
      <c r="L44" s="90">
        <f t="shared" si="8"/>
        <v>-237000</v>
      </c>
      <c r="M44" s="90">
        <f t="shared" si="8"/>
        <v>-237000</v>
      </c>
      <c r="N44" s="90">
        <f t="shared" si="8"/>
        <v>-237000</v>
      </c>
      <c r="O44" s="87"/>
      <c r="P44" s="88">
        <f t="shared" si="9"/>
        <v>-1793400</v>
      </c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  <c r="P45" s="4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  <c r="P46" s="4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  <c r="P47" s="4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4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4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  <c r="P50" s="4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  <c r="P51" s="4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  <c r="P52" s="4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  <c r="P53" s="4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  <c r="P54" s="4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  <c r="P55" s="4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  <c r="P56" s="4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  <c r="P57" s="4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4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/>
      <c r="P59" s="4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  <c r="P60" s="4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  <c r="P61" s="4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4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  <c r="P63" s="4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  <c r="P64" s="4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  <c r="P65" s="4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4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4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4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  <c r="P69" s="4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4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4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4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  <c r="P73" s="4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  <c r="P74" s="4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  <c r="P75" s="4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  <c r="P76" s="4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  <c r="P77" s="4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  <c r="P78" s="4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  <c r="P79" s="4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"/>
      <c r="P80" s="4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"/>
      <c r="P81" s="4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5"/>
      <c r="P82" s="4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"/>
      <c r="P83" s="4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"/>
      <c r="P84" s="4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  <c r="P85" s="4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  <c r="P86" s="4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"/>
      <c r="P87" s="4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5"/>
      <c r="P88" s="4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/>
      <c r="P89" s="4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  <c r="P90" s="4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4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4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  <c r="P93" s="4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"/>
      <c r="P94" s="4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  <c r="P95" s="4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  <c r="P96" s="4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  <c r="P97" s="4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  <c r="P98" s="4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  <c r="P99" s="4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  <c r="P100" s="4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4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4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4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  <c r="P104" s="4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4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  <c r="P106" s="4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4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4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4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  <c r="P110" s="4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  <c r="P111" s="4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  <c r="P112" s="4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  <c r="P113" s="4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4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4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4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4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4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  <c r="P119" s="4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  <c r="P120" s="4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  <c r="P121" s="4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  <c r="P122" s="4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  <c r="P123" s="4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  <c r="P124" s="4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  <c r="P125" s="4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  <c r="P126" s="4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  <c r="P127" s="4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5"/>
      <c r="P128" s="4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5"/>
      <c r="P129" s="4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5"/>
      <c r="P130" s="4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5"/>
      <c r="P131" s="4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5"/>
      <c r="P132" s="4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"/>
      <c r="P133" s="4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  <c r="P134" s="4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  <c r="P135" s="4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5"/>
      <c r="P136" s="4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  <c r="P137" s="4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  <c r="P138" s="4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  <c r="P139" s="4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  <c r="P140" s="4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  <c r="P141" s="4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  <c r="P142" s="4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"/>
      <c r="P143" s="4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5"/>
      <c r="P144" s="4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  <c r="P145" s="4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5"/>
      <c r="P146" s="4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"/>
      <c r="P147" s="4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"/>
      <c r="P148" s="4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"/>
      <c r="P149" s="4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  <c r="P150" s="4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  <c r="P151" s="4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  <c r="P152" s="4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"/>
      <c r="P153" s="4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"/>
      <c r="P154" s="4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  <c r="P155" s="4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  <c r="P156" s="4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  <c r="P157" s="4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"/>
      <c r="P158" s="4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  <c r="P159" s="4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  <c r="P160" s="4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  <c r="P161" s="4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4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  <c r="P163" s="4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  <c r="P164" s="4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  <c r="P165" s="4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  <c r="P166" s="4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  <c r="P167" s="4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  <c r="P168" s="4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  <c r="P169" s="4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  <c r="P170" s="4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  <c r="P171" s="4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  <c r="P172" s="4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  <c r="P173" s="4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  <c r="P174" s="4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  <c r="P175" s="4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  <c r="P176" s="4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  <c r="P177" s="4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  <c r="P178" s="4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  <c r="P179" s="4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  <c r="P180" s="4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  <c r="P181" s="4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  <c r="P182" s="4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  <c r="P183" s="4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  <c r="P184" s="4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  <c r="P185" s="4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  <c r="P186" s="4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  <c r="P187" s="4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  <c r="P188" s="4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  <c r="P189" s="4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  <c r="P190" s="4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  <c r="P191" s="4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  <c r="P192" s="4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  <c r="P193" s="4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  <c r="P194" s="4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  <c r="P195" s="4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  <c r="P196" s="4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  <c r="P197" s="4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  <c r="P198" s="4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  <c r="P199" s="4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  <c r="P200" s="4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  <c r="P201" s="4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  <c r="P202" s="4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  <c r="P203" s="4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  <c r="P204" s="4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  <c r="P205" s="4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  <c r="P206" s="4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  <c r="P207" s="4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  <c r="P208" s="4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  <c r="P209" s="4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  <c r="P210" s="4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  <c r="P211" s="4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  <c r="P212" s="4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  <c r="P213" s="4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  <c r="P214" s="4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  <c r="P215" s="4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  <c r="P216" s="4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  <c r="P217" s="4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  <c r="P218" s="4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  <c r="P219" s="4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  <c r="P220" s="4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5"/>
      <c r="P221" s="4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5"/>
      <c r="P222" s="4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  <c r="P223" s="4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  <c r="P224" s="4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5"/>
      <c r="P225" s="4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5"/>
      <c r="P226" s="4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5"/>
      <c r="P227" s="4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5"/>
      <c r="P228" s="4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5"/>
      <c r="P229" s="4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5"/>
      <c r="P230" s="4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5"/>
      <c r="P231" s="4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5"/>
      <c r="P232" s="4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5"/>
      <c r="P233" s="4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5"/>
      <c r="P234" s="4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5"/>
      <c r="P235" s="4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5"/>
      <c r="P236" s="4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5"/>
      <c r="P237" s="4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5"/>
      <c r="P238" s="4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5"/>
      <c r="P239" s="4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5"/>
      <c r="P240" s="4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5"/>
      <c r="P241" s="4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5"/>
      <c r="P242" s="4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5"/>
      <c r="P243" s="4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5"/>
      <c r="P244" s="4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5"/>
      <c r="P245" s="4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5"/>
      <c r="P246" s="4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5"/>
      <c r="P247" s="4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5"/>
      <c r="P248" s="4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5"/>
      <c r="P249" s="4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5"/>
      <c r="P250" s="4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5"/>
      <c r="P251" s="4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5"/>
      <c r="P252" s="4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5"/>
      <c r="P253" s="4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5"/>
      <c r="P254" s="4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5"/>
      <c r="P255" s="4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5"/>
      <c r="P256" s="4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5"/>
      <c r="P257" s="4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5"/>
      <c r="P258" s="4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5"/>
      <c r="P259" s="4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5"/>
      <c r="P260" s="4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5"/>
      <c r="P261" s="4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5"/>
      <c r="P262" s="4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5"/>
      <c r="P263" s="4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5"/>
      <c r="P264" s="4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5"/>
      <c r="P265" s="4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5"/>
      <c r="P266" s="4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5"/>
      <c r="P267" s="4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5"/>
      <c r="P268" s="4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5"/>
      <c r="P269" s="4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5"/>
      <c r="P270" s="4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5"/>
      <c r="P271" s="4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5"/>
      <c r="P272" s="4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5"/>
      <c r="P273" s="4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5"/>
      <c r="P274" s="4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5"/>
      <c r="P275" s="4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5"/>
      <c r="P276" s="4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5"/>
      <c r="P277" s="4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5"/>
      <c r="P278" s="4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5"/>
      <c r="P279" s="4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5"/>
      <c r="P280" s="4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5"/>
      <c r="P281" s="4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5"/>
      <c r="P282" s="4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5"/>
      <c r="P283" s="4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5"/>
      <c r="P284" s="4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5"/>
      <c r="P285" s="4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5"/>
      <c r="P286" s="4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5"/>
      <c r="P287" s="4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5"/>
      <c r="P288" s="4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5"/>
      <c r="P289" s="4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5"/>
      <c r="P290" s="4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5"/>
      <c r="P291" s="4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5"/>
      <c r="P292" s="4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5"/>
      <c r="P293" s="4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5"/>
      <c r="P294" s="4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5"/>
      <c r="P295" s="4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5"/>
      <c r="P296" s="4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5"/>
      <c r="P297" s="4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5"/>
      <c r="P298" s="4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5"/>
      <c r="P299" s="4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5"/>
      <c r="P300" s="4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5"/>
      <c r="P301" s="4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5"/>
      <c r="P302" s="4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5"/>
      <c r="P303" s="4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5"/>
      <c r="P304" s="4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5"/>
      <c r="P305" s="4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5"/>
      <c r="P306" s="4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5"/>
      <c r="P307" s="4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5"/>
      <c r="P308" s="4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5"/>
      <c r="P309" s="4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5"/>
      <c r="P310" s="4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5"/>
      <c r="P311" s="4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5"/>
      <c r="P312" s="4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5"/>
      <c r="P313" s="4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5"/>
      <c r="P314" s="4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5"/>
      <c r="P315" s="4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5"/>
      <c r="P316" s="4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5"/>
      <c r="P317" s="4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5"/>
      <c r="P318" s="4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5"/>
      <c r="P319" s="4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5"/>
      <c r="P320" s="4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5"/>
      <c r="P321" s="4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5"/>
      <c r="P322" s="4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5"/>
      <c r="P323" s="4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5"/>
      <c r="P324" s="4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5"/>
      <c r="P325" s="4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5"/>
      <c r="P326" s="4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5"/>
      <c r="P327" s="4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5"/>
      <c r="P328" s="4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5"/>
      <c r="P329" s="4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5"/>
      <c r="P330" s="4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5"/>
      <c r="P331" s="4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5"/>
      <c r="P332" s="4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5"/>
      <c r="P333" s="4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5"/>
      <c r="P334" s="4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5"/>
      <c r="P335" s="4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5"/>
      <c r="P336" s="4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5"/>
      <c r="P337" s="4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5"/>
      <c r="P338" s="4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5"/>
      <c r="P339" s="4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5"/>
      <c r="P340" s="4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5"/>
      <c r="P341" s="4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5"/>
      <c r="P342" s="4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5"/>
      <c r="P343" s="4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5"/>
      <c r="P344" s="4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5"/>
      <c r="P345" s="4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5"/>
      <c r="P346" s="4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5"/>
      <c r="P347" s="4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5"/>
      <c r="P348" s="4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5"/>
      <c r="P349" s="4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5"/>
      <c r="P350" s="4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5"/>
      <c r="P351" s="4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5"/>
      <c r="P352" s="4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5"/>
      <c r="P353" s="4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5"/>
      <c r="P354" s="4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5"/>
      <c r="P355" s="4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5"/>
      <c r="P356" s="4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5"/>
      <c r="P357" s="4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5"/>
      <c r="P358" s="4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5"/>
      <c r="P359" s="4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5"/>
      <c r="P360" s="4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5"/>
      <c r="P361" s="4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5"/>
      <c r="P362" s="4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5"/>
      <c r="P363" s="4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5"/>
      <c r="P364" s="4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5"/>
      <c r="P365" s="4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5"/>
      <c r="P366" s="4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5"/>
      <c r="P367" s="4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5"/>
      <c r="P368" s="4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5"/>
      <c r="P369" s="4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5"/>
      <c r="P370" s="4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5"/>
      <c r="P371" s="4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5"/>
      <c r="P372" s="4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5"/>
      <c r="P373" s="4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5"/>
      <c r="P374" s="4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5"/>
      <c r="P375" s="4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5"/>
      <c r="P376" s="4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5"/>
      <c r="P377" s="4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5"/>
      <c r="P378" s="4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5"/>
      <c r="P379" s="4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5"/>
      <c r="P380" s="4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5"/>
      <c r="P381" s="4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5"/>
      <c r="P382" s="4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5"/>
      <c r="P383" s="4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5"/>
      <c r="P384" s="4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5"/>
      <c r="P385" s="4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5"/>
      <c r="P386" s="4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5"/>
      <c r="P387" s="4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5"/>
      <c r="P388" s="4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5"/>
      <c r="P389" s="4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5"/>
      <c r="P390" s="4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5"/>
      <c r="P391" s="4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5"/>
      <c r="P392" s="4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5"/>
      <c r="P393" s="4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5"/>
      <c r="P394" s="4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5"/>
      <c r="P395" s="4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5"/>
      <c r="P396" s="4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5"/>
      <c r="P397" s="4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5"/>
      <c r="P398" s="4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5"/>
      <c r="P399" s="4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5"/>
      <c r="P400" s="4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5"/>
      <c r="P401" s="4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5"/>
      <c r="P402" s="4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5"/>
      <c r="P403" s="4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5"/>
      <c r="P404" s="4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5"/>
      <c r="P405" s="4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5"/>
      <c r="P406" s="4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5"/>
      <c r="P407" s="4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5"/>
      <c r="P408" s="4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5"/>
      <c r="P409" s="4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5"/>
      <c r="P410" s="4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5"/>
      <c r="P411" s="4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5"/>
      <c r="P412" s="4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5"/>
      <c r="P413" s="4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5"/>
      <c r="P414" s="4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5"/>
      <c r="P415" s="4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5"/>
      <c r="P416" s="4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5"/>
      <c r="P417" s="4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5"/>
      <c r="P418" s="4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5"/>
      <c r="P419" s="4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5"/>
      <c r="P420" s="4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5"/>
      <c r="P421" s="4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5"/>
      <c r="P422" s="4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5"/>
      <c r="P423" s="4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5"/>
      <c r="P424" s="4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5"/>
      <c r="P425" s="4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5"/>
      <c r="P426" s="4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5"/>
      <c r="P427" s="4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5"/>
      <c r="P428" s="4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5"/>
      <c r="P429" s="4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5"/>
      <c r="P430" s="4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5"/>
      <c r="P431" s="4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5"/>
      <c r="P432" s="4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5"/>
      <c r="P433" s="4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5"/>
      <c r="P434" s="4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5"/>
      <c r="P435" s="4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5"/>
      <c r="P436" s="4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5"/>
      <c r="P437" s="4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5"/>
      <c r="P438" s="4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5"/>
      <c r="P439" s="4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5"/>
      <c r="P440" s="4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5"/>
      <c r="P441" s="4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5"/>
      <c r="P442" s="4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5"/>
      <c r="P443" s="4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5"/>
      <c r="P444" s="4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5"/>
      <c r="P445" s="4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5"/>
      <c r="P446" s="4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5"/>
      <c r="P447" s="4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5"/>
      <c r="P448" s="4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5"/>
      <c r="P449" s="4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5"/>
      <c r="P450" s="4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5"/>
      <c r="P451" s="4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5"/>
      <c r="P452" s="4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5"/>
      <c r="P453" s="4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5"/>
      <c r="P454" s="4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5"/>
      <c r="P455" s="4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5"/>
      <c r="P456" s="4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5"/>
      <c r="P457" s="4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5"/>
      <c r="P458" s="4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5"/>
      <c r="P459" s="4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5"/>
      <c r="P460" s="4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5"/>
      <c r="P461" s="4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5"/>
      <c r="P462" s="4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5"/>
      <c r="P463" s="4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5"/>
      <c r="P464" s="4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5"/>
      <c r="P465" s="4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5"/>
      <c r="P466" s="4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5"/>
      <c r="P467" s="4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5"/>
      <c r="P468" s="4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5"/>
      <c r="P469" s="4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5"/>
      <c r="P470" s="4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5"/>
      <c r="P471" s="4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5"/>
      <c r="P472" s="4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5"/>
      <c r="P473" s="4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5"/>
      <c r="P474" s="4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5"/>
      <c r="P475" s="4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5"/>
      <c r="P476" s="4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5"/>
      <c r="P477" s="4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5"/>
      <c r="P478" s="4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5"/>
      <c r="P479" s="4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5"/>
      <c r="P480" s="4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5"/>
      <c r="P481" s="4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5"/>
      <c r="P482" s="4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5"/>
      <c r="P483" s="4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5"/>
      <c r="P484" s="4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5"/>
      <c r="P485" s="4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5"/>
      <c r="P486" s="4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5"/>
      <c r="P487" s="4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5"/>
      <c r="P488" s="4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5"/>
      <c r="P489" s="4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5"/>
      <c r="P490" s="4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5"/>
      <c r="P491" s="4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5"/>
      <c r="P492" s="4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5"/>
      <c r="P493" s="4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5"/>
      <c r="P494" s="4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5"/>
      <c r="P495" s="4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5"/>
      <c r="P496" s="4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5"/>
      <c r="P497" s="4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5"/>
      <c r="P498" s="4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5"/>
      <c r="P499" s="4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5"/>
      <c r="P500" s="4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5"/>
      <c r="P501" s="4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5"/>
      <c r="P502" s="4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5"/>
      <c r="P503" s="4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5"/>
      <c r="P504" s="4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5"/>
      <c r="P505" s="4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5"/>
      <c r="P506" s="4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5"/>
      <c r="P507" s="4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5"/>
      <c r="P508" s="4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5"/>
      <c r="P509" s="4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5"/>
      <c r="P510" s="4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5"/>
      <c r="P511" s="4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5"/>
      <c r="P512" s="4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5"/>
      <c r="P513" s="4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5"/>
      <c r="P514" s="4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5"/>
      <c r="P515" s="4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5"/>
      <c r="P516" s="4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5"/>
      <c r="P517" s="4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5"/>
      <c r="P518" s="4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5"/>
      <c r="P519" s="4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5"/>
      <c r="P520" s="4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5"/>
      <c r="P521" s="4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5"/>
      <c r="P522" s="4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5"/>
      <c r="P523" s="4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5"/>
      <c r="P524" s="4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5"/>
      <c r="P525" s="4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5"/>
      <c r="P526" s="4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5"/>
      <c r="P527" s="4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5"/>
      <c r="P528" s="4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5"/>
      <c r="P529" s="4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5"/>
      <c r="P530" s="4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5"/>
      <c r="P531" s="4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5"/>
      <c r="P532" s="4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5"/>
      <c r="P533" s="4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5"/>
      <c r="P534" s="4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5"/>
      <c r="P535" s="4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5"/>
      <c r="P536" s="4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5"/>
      <c r="P537" s="4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5"/>
      <c r="P538" s="4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5"/>
      <c r="P539" s="4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5"/>
      <c r="P540" s="4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5"/>
      <c r="P541" s="4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5"/>
      <c r="P542" s="4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5"/>
      <c r="P543" s="4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5"/>
      <c r="P544" s="4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5"/>
      <c r="P545" s="4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5"/>
      <c r="P546" s="4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5"/>
      <c r="P547" s="4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5"/>
      <c r="P548" s="4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5"/>
      <c r="P549" s="4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5"/>
      <c r="P550" s="4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5"/>
      <c r="P551" s="4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5"/>
      <c r="P552" s="4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5"/>
      <c r="P553" s="4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5"/>
      <c r="P554" s="4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5"/>
      <c r="P555" s="4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5"/>
      <c r="P556" s="4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5"/>
      <c r="P557" s="4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5"/>
      <c r="P558" s="4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5"/>
      <c r="P559" s="4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5"/>
      <c r="P560" s="4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5"/>
      <c r="P561" s="4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5"/>
      <c r="P562" s="4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5"/>
      <c r="P563" s="4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5"/>
      <c r="P564" s="4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5"/>
      <c r="P565" s="4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5"/>
      <c r="P566" s="4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5"/>
      <c r="P567" s="4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5"/>
      <c r="P568" s="4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5"/>
      <c r="P569" s="4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5"/>
      <c r="P570" s="4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5"/>
      <c r="P571" s="4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5"/>
      <c r="P572" s="4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5"/>
      <c r="P573" s="4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5"/>
      <c r="P574" s="4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5"/>
      <c r="P575" s="4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5"/>
      <c r="P576" s="4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5"/>
      <c r="P577" s="4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5"/>
      <c r="P578" s="4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5"/>
      <c r="P579" s="4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5"/>
      <c r="P580" s="4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5"/>
      <c r="P581" s="4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5"/>
      <c r="P582" s="4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5"/>
      <c r="P583" s="4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5"/>
      <c r="P584" s="4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5"/>
      <c r="P585" s="4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5"/>
      <c r="P586" s="4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5"/>
      <c r="P587" s="4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5"/>
      <c r="P588" s="4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5"/>
      <c r="P589" s="4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5"/>
      <c r="P590" s="4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5"/>
      <c r="P591" s="4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5"/>
      <c r="P592" s="4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5"/>
      <c r="P593" s="4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5"/>
      <c r="P594" s="4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5"/>
      <c r="P595" s="4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5"/>
      <c r="P596" s="4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5"/>
      <c r="P597" s="4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5"/>
      <c r="P598" s="4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5"/>
      <c r="P599" s="4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5"/>
      <c r="P600" s="4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5"/>
      <c r="P601" s="4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5"/>
      <c r="P602" s="4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5"/>
      <c r="P603" s="4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5"/>
      <c r="P604" s="4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5"/>
      <c r="P605" s="4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5"/>
      <c r="P606" s="4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5"/>
      <c r="P607" s="4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5"/>
      <c r="P608" s="4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5"/>
      <c r="P609" s="4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5"/>
      <c r="P610" s="4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5"/>
      <c r="P611" s="4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5"/>
      <c r="P612" s="4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5"/>
      <c r="P613" s="4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5"/>
      <c r="P614" s="4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5"/>
      <c r="P615" s="4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5"/>
      <c r="P616" s="4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5"/>
      <c r="P617" s="4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5"/>
      <c r="P618" s="4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5"/>
      <c r="P619" s="4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5"/>
      <c r="P620" s="4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5"/>
      <c r="P621" s="4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5"/>
      <c r="P622" s="4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5"/>
      <c r="P623" s="4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5"/>
      <c r="P624" s="4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5"/>
      <c r="P625" s="4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5"/>
      <c r="P626" s="4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5"/>
      <c r="P627" s="4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5"/>
      <c r="P628" s="4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5"/>
      <c r="P629" s="4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5"/>
      <c r="P630" s="4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5"/>
      <c r="P631" s="4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5"/>
      <c r="P632" s="4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5"/>
      <c r="P633" s="4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5"/>
      <c r="P634" s="4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5"/>
      <c r="P635" s="4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5"/>
      <c r="P636" s="4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5"/>
      <c r="P637" s="4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5"/>
      <c r="P638" s="4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5"/>
      <c r="P639" s="4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5"/>
      <c r="P640" s="4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5"/>
      <c r="P641" s="4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5"/>
      <c r="P642" s="4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5"/>
      <c r="P643" s="4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5"/>
      <c r="P644" s="4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5"/>
      <c r="P645" s="4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5"/>
      <c r="P646" s="4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5"/>
      <c r="P647" s="4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5"/>
      <c r="P648" s="4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5"/>
      <c r="P649" s="4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5"/>
      <c r="P650" s="4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5"/>
      <c r="P651" s="4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5"/>
      <c r="P652" s="4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5"/>
      <c r="P653" s="4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5"/>
      <c r="P654" s="4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5"/>
      <c r="P655" s="4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5"/>
      <c r="P656" s="4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5"/>
      <c r="P657" s="4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5"/>
      <c r="P658" s="4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5"/>
      <c r="P659" s="4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5"/>
      <c r="P660" s="4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5"/>
      <c r="P661" s="4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5"/>
      <c r="P662" s="4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5"/>
      <c r="P663" s="4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5"/>
      <c r="P664" s="4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5"/>
      <c r="P665" s="4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5"/>
      <c r="P666" s="4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5"/>
      <c r="P667" s="4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5"/>
      <c r="P668" s="4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5"/>
      <c r="P669" s="4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5"/>
      <c r="P670" s="4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5"/>
      <c r="P671" s="4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5"/>
      <c r="P672" s="4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5"/>
      <c r="P673" s="4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5"/>
      <c r="P674" s="4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5"/>
      <c r="P675" s="4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5"/>
      <c r="P676" s="4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5"/>
      <c r="P677" s="4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5"/>
      <c r="P678" s="4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5"/>
      <c r="P679" s="4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5"/>
      <c r="P680" s="4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5"/>
      <c r="P681" s="4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5"/>
      <c r="P682" s="4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5"/>
      <c r="P683" s="4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5"/>
      <c r="P684" s="4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5"/>
      <c r="P685" s="4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5"/>
      <c r="P686" s="4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5"/>
      <c r="P687" s="4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5"/>
      <c r="P688" s="4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5"/>
      <c r="P689" s="4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5"/>
      <c r="P690" s="4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5"/>
      <c r="P691" s="4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5"/>
      <c r="P692" s="4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5"/>
      <c r="P693" s="4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5"/>
      <c r="P694" s="4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5"/>
      <c r="P695" s="4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5"/>
      <c r="P696" s="4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5"/>
      <c r="P697" s="4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5"/>
      <c r="P698" s="4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5"/>
      <c r="P699" s="4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5"/>
      <c r="P700" s="4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5"/>
      <c r="P701" s="4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5"/>
      <c r="P702" s="4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5"/>
      <c r="P703" s="4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5"/>
      <c r="P704" s="4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5"/>
      <c r="P705" s="4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5"/>
      <c r="P706" s="4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5"/>
      <c r="P707" s="4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5"/>
      <c r="P708" s="4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5"/>
      <c r="P709" s="4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5"/>
      <c r="P710" s="4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5"/>
      <c r="P711" s="4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5"/>
      <c r="P712" s="4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5"/>
      <c r="P713" s="4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5"/>
      <c r="P714" s="4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5"/>
      <c r="P715" s="4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5"/>
      <c r="P716" s="4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5"/>
      <c r="P717" s="4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5"/>
      <c r="P718" s="4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5"/>
      <c r="P719" s="4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5"/>
      <c r="P720" s="4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5"/>
      <c r="P721" s="4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5"/>
      <c r="P722" s="4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5"/>
      <c r="P723" s="4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5"/>
      <c r="P724" s="4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5"/>
      <c r="P725" s="4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5"/>
      <c r="P726" s="4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5"/>
      <c r="P727" s="4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5"/>
      <c r="P728" s="4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5"/>
      <c r="P729" s="4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5"/>
      <c r="P730" s="4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5"/>
      <c r="P731" s="4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5"/>
      <c r="P732" s="4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5"/>
      <c r="P733" s="4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5"/>
      <c r="P734" s="4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5"/>
      <c r="P735" s="4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5"/>
      <c r="P736" s="4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5"/>
      <c r="P737" s="4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5"/>
      <c r="P738" s="4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5"/>
      <c r="P739" s="4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5"/>
      <c r="P740" s="4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5"/>
      <c r="P741" s="4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5"/>
      <c r="P742" s="4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5"/>
      <c r="P743" s="4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5"/>
      <c r="P744" s="4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5"/>
      <c r="P745" s="4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5"/>
      <c r="P746" s="4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5"/>
      <c r="P747" s="4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5"/>
      <c r="P748" s="4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5"/>
      <c r="P749" s="4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5"/>
      <c r="P750" s="4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5"/>
      <c r="P751" s="4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5"/>
      <c r="P752" s="4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5"/>
      <c r="P753" s="4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5"/>
      <c r="P754" s="4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5"/>
      <c r="P755" s="4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5"/>
      <c r="P756" s="4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5"/>
      <c r="P757" s="4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5"/>
      <c r="P758" s="4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5"/>
      <c r="P759" s="4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5"/>
      <c r="P760" s="4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5"/>
      <c r="P761" s="4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5"/>
      <c r="P762" s="4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5"/>
      <c r="P763" s="4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5"/>
      <c r="P764" s="4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5"/>
      <c r="P765" s="4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5"/>
      <c r="P766" s="4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5"/>
      <c r="P767" s="4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5"/>
      <c r="P768" s="4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5"/>
      <c r="P769" s="4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5"/>
      <c r="P770" s="4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5"/>
      <c r="P771" s="4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5"/>
      <c r="P772" s="4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5"/>
      <c r="P773" s="4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5"/>
      <c r="P774" s="4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5"/>
      <c r="P775" s="4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5"/>
      <c r="P776" s="4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5"/>
      <c r="P777" s="4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5"/>
      <c r="P778" s="4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5"/>
      <c r="P779" s="4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5"/>
      <c r="P780" s="4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5"/>
      <c r="P781" s="4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5"/>
      <c r="P782" s="4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5"/>
      <c r="P783" s="4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5"/>
      <c r="P784" s="4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5"/>
      <c r="P785" s="4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5"/>
      <c r="P786" s="4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5"/>
      <c r="P787" s="4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5"/>
      <c r="P788" s="4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5"/>
      <c r="P789" s="4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5"/>
      <c r="P790" s="4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5"/>
      <c r="P791" s="4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5"/>
      <c r="P792" s="4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5"/>
      <c r="P793" s="4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5"/>
      <c r="P794" s="4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5"/>
      <c r="P795" s="4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5"/>
      <c r="P796" s="4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5"/>
      <c r="P797" s="4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5"/>
      <c r="P798" s="4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5"/>
      <c r="P799" s="4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5"/>
      <c r="P800" s="4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5"/>
      <c r="P801" s="4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5"/>
      <c r="P802" s="4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5"/>
      <c r="P803" s="4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5"/>
      <c r="P804" s="4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5"/>
      <c r="P805" s="4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5"/>
      <c r="P806" s="4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5"/>
      <c r="P807" s="4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5"/>
      <c r="P808" s="4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5"/>
      <c r="P809" s="4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5"/>
      <c r="P810" s="4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5"/>
      <c r="P811" s="4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5"/>
      <c r="P812" s="4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5"/>
      <c r="P813" s="4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5"/>
      <c r="P814" s="4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5"/>
      <c r="P815" s="4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5"/>
      <c r="P816" s="4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5"/>
      <c r="P817" s="4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5"/>
      <c r="P818" s="4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5"/>
      <c r="P819" s="4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5"/>
      <c r="P820" s="4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5"/>
      <c r="P821" s="4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5"/>
      <c r="P822" s="4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5"/>
      <c r="P823" s="4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5"/>
      <c r="P824" s="4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5"/>
      <c r="P825" s="4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5"/>
      <c r="P826" s="4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5"/>
      <c r="P827" s="4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5"/>
      <c r="P828" s="4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5"/>
      <c r="P829" s="4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5"/>
      <c r="P830" s="4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5"/>
      <c r="P831" s="4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5"/>
      <c r="P832" s="4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5"/>
      <c r="P833" s="4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5"/>
      <c r="P834" s="4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5"/>
      <c r="P835" s="4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5"/>
      <c r="P836" s="4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5"/>
      <c r="P837" s="4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5"/>
      <c r="P838" s="4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5"/>
      <c r="P839" s="4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5"/>
      <c r="P840" s="4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5"/>
      <c r="P841" s="4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5"/>
      <c r="P842" s="4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5"/>
      <c r="P843" s="4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5"/>
      <c r="P844" s="4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5"/>
      <c r="P845" s="4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5"/>
      <c r="P846" s="4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5"/>
      <c r="P847" s="4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5"/>
      <c r="P848" s="4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5"/>
      <c r="P849" s="4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5"/>
      <c r="P850" s="4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5"/>
      <c r="P851" s="4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5"/>
      <c r="P852" s="4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5"/>
      <c r="P853" s="4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5"/>
      <c r="P854" s="4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5"/>
      <c r="P855" s="4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5"/>
      <c r="P856" s="4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5"/>
      <c r="P857" s="4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5"/>
      <c r="P858" s="4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5"/>
      <c r="P859" s="4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5"/>
      <c r="P860" s="4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5"/>
      <c r="P861" s="4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5"/>
      <c r="P862" s="4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5"/>
      <c r="P863" s="4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5"/>
      <c r="P864" s="4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5"/>
      <c r="P865" s="4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5"/>
      <c r="P866" s="4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5"/>
      <c r="P867" s="4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5"/>
      <c r="P868" s="4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5"/>
      <c r="P869" s="4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5"/>
      <c r="P870" s="4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5"/>
      <c r="P871" s="4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5"/>
      <c r="P872" s="4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5"/>
      <c r="P873" s="4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5"/>
      <c r="P874" s="4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5"/>
      <c r="P875" s="4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5"/>
      <c r="P876" s="4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5"/>
      <c r="P877" s="4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5"/>
      <c r="P878" s="4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5"/>
      <c r="P879" s="4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5"/>
      <c r="P880" s="4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5"/>
      <c r="P881" s="4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5"/>
      <c r="P882" s="4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5"/>
      <c r="P883" s="4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5"/>
      <c r="P884" s="4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5"/>
      <c r="P885" s="4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5"/>
      <c r="P886" s="4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5"/>
      <c r="P887" s="4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5"/>
      <c r="P888" s="4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5"/>
      <c r="P889" s="4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5"/>
      <c r="P890" s="4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5"/>
      <c r="P891" s="4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5"/>
      <c r="P892" s="4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5"/>
      <c r="P893" s="4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5"/>
      <c r="P894" s="4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5"/>
      <c r="P895" s="4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5"/>
      <c r="P896" s="4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5"/>
      <c r="P897" s="4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5"/>
      <c r="P898" s="4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5"/>
      <c r="P899" s="4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5"/>
      <c r="P900" s="4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5"/>
      <c r="P901" s="4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5"/>
      <c r="P902" s="4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5"/>
      <c r="P903" s="4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5"/>
      <c r="P904" s="4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5"/>
      <c r="P905" s="4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5"/>
      <c r="P906" s="4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5"/>
      <c r="P907" s="4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5"/>
      <c r="P908" s="4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5"/>
      <c r="P909" s="4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5"/>
      <c r="P910" s="4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5"/>
      <c r="P911" s="4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5"/>
      <c r="P912" s="4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5"/>
      <c r="P913" s="4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5"/>
      <c r="P914" s="4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5"/>
      <c r="P915" s="4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5"/>
      <c r="P916" s="4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5"/>
      <c r="P917" s="4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5"/>
      <c r="P918" s="4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5"/>
      <c r="P919" s="4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5"/>
      <c r="P920" s="4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5"/>
      <c r="P921" s="4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5"/>
      <c r="P922" s="4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5"/>
      <c r="P923" s="4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5"/>
      <c r="P924" s="4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5"/>
      <c r="P925" s="4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5"/>
      <c r="P926" s="4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5"/>
      <c r="P927" s="4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5"/>
      <c r="P928" s="4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5"/>
      <c r="P929" s="4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5"/>
      <c r="P930" s="4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5"/>
      <c r="P931" s="4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5"/>
      <c r="P932" s="4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5"/>
      <c r="P933" s="4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5"/>
      <c r="P934" s="4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5"/>
      <c r="P935" s="4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5"/>
      <c r="P936" s="4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5"/>
      <c r="P937" s="4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5"/>
      <c r="P938" s="4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5"/>
      <c r="P939" s="4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5"/>
      <c r="P940" s="4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5"/>
      <c r="P941" s="4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5"/>
      <c r="P942" s="4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5"/>
      <c r="P943" s="4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5"/>
      <c r="P944" s="4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5"/>
      <c r="P945" s="4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5"/>
      <c r="P946" s="4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5"/>
      <c r="P947" s="4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5"/>
      <c r="P948" s="4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5"/>
      <c r="P949" s="4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5"/>
      <c r="P950" s="4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5"/>
      <c r="P951" s="4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5"/>
      <c r="P952" s="4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5"/>
      <c r="P953" s="4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5"/>
      <c r="P954" s="4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5"/>
      <c r="P955" s="4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5"/>
      <c r="P956" s="4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5"/>
      <c r="P957" s="4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5"/>
      <c r="P958" s="4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5"/>
      <c r="P959" s="4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5"/>
      <c r="P960" s="4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5"/>
      <c r="P961" s="4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5"/>
      <c r="P962" s="4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5"/>
      <c r="P963" s="4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5"/>
      <c r="P964" s="4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5"/>
      <c r="P965" s="4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5"/>
      <c r="P966" s="4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5"/>
      <c r="P967" s="4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5"/>
      <c r="P968" s="4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5"/>
      <c r="P969" s="4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5"/>
      <c r="P970" s="4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5"/>
      <c r="P971" s="4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5"/>
      <c r="P972" s="4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5"/>
      <c r="P973" s="4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5"/>
      <c r="P974" s="4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5"/>
      <c r="P975" s="4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5"/>
      <c r="P976" s="4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5"/>
      <c r="P977" s="4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5"/>
      <c r="P978" s="4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5"/>
      <c r="P979" s="4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5"/>
      <c r="P980" s="4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5"/>
      <c r="P981" s="4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5"/>
      <c r="P982" s="4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5"/>
      <c r="P983" s="4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5"/>
      <c r="P984" s="4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5"/>
      <c r="P985" s="4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5"/>
      <c r="P986" s="4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5"/>
      <c r="P987" s="4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5"/>
      <c r="P988" s="4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5"/>
      <c r="P989" s="4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5"/>
      <c r="P990" s="4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5"/>
      <c r="P991" s="4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5"/>
      <c r="P992" s="4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5"/>
      <c r="P993" s="4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5"/>
      <c r="P994" s="4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5"/>
      <c r="P995" s="4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5"/>
      <c r="P996" s="4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5"/>
      <c r="P997" s="4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5"/>
      <c r="P998" s="4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5"/>
      <c r="P999" s="4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5"/>
      <c r="P1000" s="4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B2"/>
    <mergeCell ref="C1:F1"/>
  </mergeCells>
  <conditionalFormatting sqref="B43:N43">
    <cfRule type="cellIs" dxfId="0" priority="1" operator="lessThan">
      <formula>0</formula>
    </cfRule>
  </conditionalFormatting>
  <conditionalFormatting sqref="B43:N43">
    <cfRule type="cellIs" dxfId="1" priority="2" operator="greaterThan">
      <formula>0</formula>
    </cfRule>
  </conditionalFormatting>
  <conditionalFormatting sqref="P41 P43:P44">
    <cfRule type="cellIs" dxfId="1" priority="3" operator="greaterThan">
      <formula>0</formula>
    </cfRule>
  </conditionalFormatting>
  <conditionalFormatting sqref="P41 P43:P44">
    <cfRule type="cellIs" dxfId="0" priority="4" operator="lessThan">
      <formula>0</formula>
    </cfRule>
  </conditionalFormatting>
  <conditionalFormatting sqref="B44">
    <cfRule type="cellIs" dxfId="0" priority="5" operator="lessThan">
      <formula>0</formula>
    </cfRule>
  </conditionalFormatting>
  <conditionalFormatting sqref="B44">
    <cfRule type="cellIs" dxfId="1" priority="6" operator="greaterThan">
      <formula>0</formula>
    </cfRule>
  </conditionalFormatting>
  <conditionalFormatting sqref="C44">
    <cfRule type="cellIs" dxfId="0" priority="7" operator="lessThan">
      <formula>0</formula>
    </cfRule>
  </conditionalFormatting>
  <conditionalFormatting sqref="C44">
    <cfRule type="cellIs" dxfId="1" priority="8" operator="greaterThan">
      <formula>0</formula>
    </cfRule>
  </conditionalFormatting>
  <conditionalFormatting sqref="D44">
    <cfRule type="cellIs" dxfId="0" priority="9" operator="lessThan">
      <formula>0</formula>
    </cfRule>
  </conditionalFormatting>
  <conditionalFormatting sqref="D44">
    <cfRule type="cellIs" dxfId="1" priority="10" operator="greaterThan">
      <formula>0</formula>
    </cfRule>
  </conditionalFormatting>
  <conditionalFormatting sqref="E44">
    <cfRule type="cellIs" dxfId="0" priority="11" operator="lessThan">
      <formula>0</formula>
    </cfRule>
  </conditionalFormatting>
  <conditionalFormatting sqref="E44">
    <cfRule type="cellIs" dxfId="1" priority="12" operator="greaterThan">
      <formula>0</formula>
    </cfRule>
  </conditionalFormatting>
  <conditionalFormatting sqref="F44">
    <cfRule type="cellIs" dxfId="0" priority="13" operator="lessThan">
      <formula>0</formula>
    </cfRule>
  </conditionalFormatting>
  <conditionalFormatting sqref="F44">
    <cfRule type="cellIs" dxfId="1" priority="14" operator="greaterThan">
      <formula>0</formula>
    </cfRule>
  </conditionalFormatting>
  <conditionalFormatting sqref="G44">
    <cfRule type="cellIs" dxfId="0" priority="15" operator="lessThan">
      <formula>0</formula>
    </cfRule>
  </conditionalFormatting>
  <conditionalFormatting sqref="G44">
    <cfRule type="cellIs" dxfId="1" priority="16" operator="greaterThan">
      <formula>0</formula>
    </cfRule>
  </conditionalFormatting>
  <conditionalFormatting sqref="H44">
    <cfRule type="cellIs" dxfId="0" priority="17" operator="lessThan">
      <formula>0</formula>
    </cfRule>
  </conditionalFormatting>
  <conditionalFormatting sqref="H44">
    <cfRule type="cellIs" dxfId="1" priority="18" operator="greaterThan">
      <formula>0</formula>
    </cfRule>
  </conditionalFormatting>
  <conditionalFormatting sqref="I44">
    <cfRule type="cellIs" dxfId="0" priority="19" operator="lessThan">
      <formula>0</formula>
    </cfRule>
  </conditionalFormatting>
  <conditionalFormatting sqref="I44">
    <cfRule type="cellIs" dxfId="1" priority="20" operator="greaterThan">
      <formula>0</formula>
    </cfRule>
  </conditionalFormatting>
  <conditionalFormatting sqref="J44">
    <cfRule type="cellIs" dxfId="0" priority="21" operator="lessThan">
      <formula>0</formula>
    </cfRule>
  </conditionalFormatting>
  <conditionalFormatting sqref="J44">
    <cfRule type="cellIs" dxfId="1" priority="22" operator="greaterThan">
      <formula>0</formula>
    </cfRule>
  </conditionalFormatting>
  <conditionalFormatting sqref="K44">
    <cfRule type="cellIs" dxfId="0" priority="23" operator="lessThan">
      <formula>0</formula>
    </cfRule>
  </conditionalFormatting>
  <conditionalFormatting sqref="K44">
    <cfRule type="cellIs" dxfId="1" priority="24" operator="greaterThan">
      <formula>0</formula>
    </cfRule>
  </conditionalFormatting>
  <conditionalFormatting sqref="L44">
    <cfRule type="cellIs" dxfId="0" priority="25" operator="lessThan">
      <formula>0</formula>
    </cfRule>
  </conditionalFormatting>
  <conditionalFormatting sqref="L44">
    <cfRule type="cellIs" dxfId="1" priority="26" operator="greaterThan">
      <formula>0</formula>
    </cfRule>
  </conditionalFormatting>
  <conditionalFormatting sqref="M44">
    <cfRule type="cellIs" dxfId="0" priority="27" operator="lessThan">
      <formula>0</formula>
    </cfRule>
  </conditionalFormatting>
  <conditionalFormatting sqref="M44">
    <cfRule type="cellIs" dxfId="1" priority="28" operator="greaterThan">
      <formula>0</formula>
    </cfRule>
  </conditionalFormatting>
  <conditionalFormatting sqref="N44">
    <cfRule type="cellIs" dxfId="0" priority="29" operator="lessThan">
      <formula>0</formula>
    </cfRule>
  </conditionalFormatting>
  <conditionalFormatting sqref="N44">
    <cfRule type="cellIs" dxfId="1" priority="30" operator="greaterThan">
      <formula>0</formula>
    </cfRule>
  </conditionalFormatting>
  <printOptions/>
  <pageMargins bottom="0.75" footer="0.0" header="0.0" left="0.7" right="0.7" top="0.75"/>
  <pageSetup orientation="landscape"/>
  <drawing r:id="rId1"/>
</worksheet>
</file>