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esktop\Nouveau dossier\Fini\"/>
    </mc:Choice>
  </mc:AlternateContent>
  <xr:revisionPtr revIDLastSave="0" documentId="13_ncr:1_{4F0939B5-A2DE-4E76-A047-1AA4A01015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iagramme de Gantt" sheetId="11" r:id="rId1"/>
  </sheets>
  <definedNames>
    <definedName name="_xlnm.Print_Titles" localSheetId="0">'Diagramme de Gantt'!$3:$4</definedName>
    <definedName name="nextDate">#REF!</definedName>
    <definedName name="pEnd">#REF!</definedName>
    <definedName name="thisDate">#REF!</definedName>
    <definedName name="valuevx">42.314159</definedName>
    <definedName name="vertex42_copyright" hidden="1">"© 2017 Vertex42 LLC"</definedName>
    <definedName name="vertex42_id" hidden="1">"project-planner.xlsx"</definedName>
    <definedName name="vertex42_title" hidden="1">"Project Planner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1" l="1"/>
  <c r="I2" i="11" s="1"/>
  <c r="I1" i="11" l="1"/>
  <c r="J4" i="11"/>
  <c r="K4" i="11" s="1"/>
  <c r="L4" i="11" s="1"/>
  <c r="M4" i="11" s="1"/>
  <c r="N4" i="11" s="1"/>
  <c r="O4" i="11" s="1"/>
  <c r="P4" i="11" s="1"/>
  <c r="P2" i="11" s="1"/>
  <c r="I3" i="11"/>
  <c r="N3" i="11"/>
  <c r="P3" i="11"/>
  <c r="G21" i="11"/>
  <c r="G20" i="11"/>
  <c r="G19" i="11"/>
  <c r="G18" i="11"/>
  <c r="G17" i="11"/>
  <c r="G16" i="11"/>
  <c r="G15" i="11"/>
  <c r="E6" i="11"/>
  <c r="J3" i="11" l="1"/>
  <c r="O3" i="11"/>
  <c r="K3" i="11"/>
  <c r="M3" i="11"/>
  <c r="Q4" i="11"/>
  <c r="P1" i="11"/>
  <c r="L3" i="11"/>
  <c r="F6" i="11"/>
  <c r="R4" i="11" l="1"/>
  <c r="Q3" i="11"/>
  <c r="G24" i="11"/>
  <c r="G23" i="11"/>
  <c r="G22" i="11"/>
  <c r="G7" i="11"/>
  <c r="G5" i="11"/>
  <c r="S4" i="11" l="1"/>
  <c r="R3" i="11"/>
  <c r="G8" i="11"/>
  <c r="T4" i="11" l="1"/>
  <c r="S3" i="11"/>
  <c r="G9" i="11"/>
  <c r="U4" i="11" l="1"/>
  <c r="T3" i="11"/>
  <c r="G11" i="11"/>
  <c r="V4" i="11" l="1"/>
  <c r="U3" i="11"/>
  <c r="G13" i="11"/>
  <c r="G12" i="11"/>
  <c r="G10" i="11"/>
  <c r="W4" i="11" l="1"/>
  <c r="V3" i="11"/>
  <c r="G6" i="11"/>
  <c r="W1" i="11" l="1"/>
  <c r="W2" i="11"/>
  <c r="X4" i="11"/>
  <c r="W3" i="11"/>
  <c r="F14" i="11"/>
  <c r="E14" i="11"/>
  <c r="G14" i="11" l="1"/>
  <c r="Y4" i="11"/>
  <c r="X3" i="11"/>
  <c r="Z4" i="11" l="1"/>
  <c r="Y3" i="11"/>
  <c r="AA4" i="11" l="1"/>
  <c r="Z3" i="11"/>
  <c r="AB4" i="11" l="1"/>
  <c r="AA3" i="11"/>
  <c r="AC4" i="11" l="1"/>
  <c r="AB3" i="11"/>
  <c r="AD4" i="11" l="1"/>
  <c r="AC3" i="11"/>
  <c r="AD2" i="11" l="1"/>
  <c r="AD1" i="11"/>
  <c r="AE4" i="11"/>
  <c r="AD3" i="11"/>
  <c r="AF4" i="11" l="1"/>
  <c r="AE3" i="11"/>
  <c r="AG4" i="11" l="1"/>
  <c r="AF3" i="11"/>
  <c r="AH4" i="11" l="1"/>
  <c r="AG3" i="11"/>
  <c r="AI4" i="11" l="1"/>
  <c r="AH3" i="11"/>
  <c r="AJ4" i="11" l="1"/>
  <c r="AI3" i="11"/>
  <c r="AK4" i="11" l="1"/>
  <c r="AJ3" i="11"/>
  <c r="AK1" i="11" l="1"/>
  <c r="AK2" i="11"/>
  <c r="AL4" i="11"/>
  <c r="AK3" i="11"/>
  <c r="AM4" i="11" l="1"/>
  <c r="AL3" i="11"/>
  <c r="AN4" i="11" l="1"/>
  <c r="AM3" i="11"/>
  <c r="AO4" i="11" l="1"/>
  <c r="AN3" i="11"/>
  <c r="AP4" i="11" l="1"/>
  <c r="AO3" i="11"/>
  <c r="AQ4" i="11" l="1"/>
  <c r="AP3" i="11"/>
  <c r="AR4" i="11" l="1"/>
  <c r="AQ3" i="11"/>
  <c r="AR1" i="11" l="1"/>
  <c r="AR2" i="11"/>
  <c r="AS4" i="11"/>
  <c r="AR3" i="11"/>
  <c r="AT4" i="11" l="1"/>
  <c r="AS3" i="11"/>
  <c r="AU4" i="11" l="1"/>
  <c r="AT3" i="11"/>
  <c r="AV4" i="11" l="1"/>
  <c r="AU3" i="11"/>
  <c r="AW4" i="11" l="1"/>
  <c r="AV3" i="11"/>
  <c r="AX4" i="11" l="1"/>
  <c r="AW3" i="11"/>
  <c r="AY4" i="11" l="1"/>
  <c r="AX3" i="11"/>
  <c r="AY2" i="11" l="1"/>
  <c r="AY1" i="11"/>
  <c r="AZ4" i="11"/>
  <c r="AY3" i="11"/>
  <c r="BA4" i="11" l="1"/>
  <c r="AZ3" i="11"/>
  <c r="BB4" i="11" l="1"/>
  <c r="BA3" i="11"/>
  <c r="BC4" i="11" l="1"/>
  <c r="BB3" i="11"/>
  <c r="BD4" i="11" l="1"/>
  <c r="BC3" i="11"/>
  <c r="BE4" i="11" l="1"/>
  <c r="BD3" i="11"/>
  <c r="BF4" i="11" l="1"/>
  <c r="BE3" i="11"/>
  <c r="BF2" i="11" l="1"/>
  <c r="BF1" i="11"/>
  <c r="BG4" i="11"/>
  <c r="BF3" i="11"/>
  <c r="BH4" i="11" l="1"/>
  <c r="BG3" i="11"/>
  <c r="BI4" i="11" l="1"/>
  <c r="BH3" i="11"/>
  <c r="BJ4" i="11" l="1"/>
  <c r="BI3" i="11"/>
  <c r="BJ3" i="11" l="1"/>
  <c r="BK4" i="11"/>
  <c r="BK3" i="11" l="1"/>
  <c r="BL4" i="11"/>
  <c r="BL3" i="11" s="1"/>
</calcChain>
</file>

<file path=xl/sharedStrings.xml><?xml version="1.0" encoding="utf-8"?>
<sst xmlns="http://schemas.openxmlformats.org/spreadsheetml/2006/main" count="30" uniqueCount="23">
  <si>
    <t>WBS</t>
  </si>
  <si>
    <t>Titre du projet</t>
  </si>
  <si>
    <t>[Nom responsable]</t>
  </si>
  <si>
    <t>Début du projet :</t>
  </si>
  <si>
    <t>Descritpion tâches</t>
  </si>
  <si>
    <t>Responsable</t>
  </si>
  <si>
    <t>Progression</t>
  </si>
  <si>
    <t>Date début réel</t>
  </si>
  <si>
    <t>Date fin réel</t>
  </si>
  <si>
    <t>Nombre de jours réels</t>
  </si>
  <si>
    <t>Insérer une ligne au dessous</t>
  </si>
  <si>
    <t>Etape 1 [Titre]</t>
  </si>
  <si>
    <t>Jean</t>
  </si>
  <si>
    <t>Tâche 1</t>
  </si>
  <si>
    <t>Tâche 2</t>
  </si>
  <si>
    <t>Tâche 3</t>
  </si>
  <si>
    <t>Tâche 4</t>
  </si>
  <si>
    <t>Tâche 5</t>
  </si>
  <si>
    <t>Tâche 6</t>
  </si>
  <si>
    <t>Tâche 7</t>
  </si>
  <si>
    <t>Etape 2 [Titre]</t>
  </si>
  <si>
    <t>Corinne</t>
  </si>
  <si>
    <t>Semaine à afficher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</si>
</sst>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m/d/yy;@"/>
    <numFmt numFmtId="165" formatCode="ddd\,\ d/m/yyyy"/>
    <numFmt numFmtId="166" formatCode="d/m/yy;@"/>
    <numFmt numFmtId="169" formatCode="d"/>
  </numFmts>
  <fonts count="15" x14ac:knownFonts="1">
    <font>
      <sz val="11"/>
      <color theme="1"/>
      <name val="Arial"/>
      <family val="2"/>
      <scheme val="minor"/>
    </font>
    <font>
      <u/>
      <sz val="11"/>
      <color indexed="12"/>
      <name val="Arial"/>
      <family val="2"/>
    </font>
    <font>
      <sz val="10"/>
      <color theme="1"/>
      <name val="Arial"/>
      <family val="2"/>
      <scheme val="minor"/>
    </font>
    <font>
      <sz val="11"/>
      <name val="Arial"/>
      <family val="2"/>
      <scheme val="minor"/>
    </font>
    <font>
      <b/>
      <sz val="9"/>
      <color theme="0"/>
      <name val="Arial"/>
      <family val="2"/>
      <scheme val="minor"/>
    </font>
    <font>
      <i/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8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1"/>
      <color rgb="FF215881"/>
      <name val="Arial"/>
      <family val="2"/>
      <scheme val="minor"/>
    </font>
    <font>
      <b/>
      <sz val="8"/>
      <color rgb="FF215881"/>
      <name val="Arial"/>
      <family val="2"/>
      <scheme val="minor"/>
    </font>
    <font>
      <b/>
      <sz val="20"/>
      <color rgb="FF427FC2"/>
      <name val="Arial"/>
      <family val="2"/>
      <scheme val="major"/>
    </font>
    <font>
      <sz val="11"/>
      <color rgb="FF427FC2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5BB90"/>
        <bgColor theme="4"/>
      </patternFill>
    </fill>
    <fill>
      <patternFill patternType="solid">
        <fgColor rgb="FF24624C"/>
        <bgColor indexed="64"/>
      </patternFill>
    </fill>
    <fill>
      <patternFill patternType="solid">
        <fgColor theme="1"/>
        <bgColor theme="4"/>
      </patternFill>
    </fill>
    <fill>
      <patternFill patternType="solid">
        <fgColor rgb="FFB3E3D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45BB90"/>
      </left>
      <right style="thin">
        <color rgb="FF45BB90"/>
      </right>
      <top style="thin">
        <color rgb="FF45BB90"/>
      </top>
      <bottom style="thin">
        <color rgb="FF45BB90"/>
      </bottom>
      <diagonal/>
    </border>
    <border>
      <left style="thin">
        <color rgb="FF45BB90"/>
      </left>
      <right/>
      <top style="thin">
        <color rgb="FF45BB90"/>
      </top>
      <bottom style="thin">
        <color indexed="64"/>
      </bottom>
      <diagonal/>
    </border>
    <border>
      <left/>
      <right style="thin">
        <color rgb="FF45BB90"/>
      </right>
      <top style="thin">
        <color rgb="FF45BB9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rgb="FF81D1B4"/>
      </right>
      <top/>
      <bottom style="thin">
        <color theme="0"/>
      </bottom>
      <diagonal/>
    </border>
    <border>
      <left style="thin">
        <color rgb="FF81D1B4"/>
      </left>
      <right style="thin">
        <color rgb="FF81D1B4"/>
      </right>
      <top/>
      <bottom style="thin">
        <color theme="0"/>
      </bottom>
      <diagonal/>
    </border>
    <border>
      <left style="thin">
        <color rgb="FF81D1B4"/>
      </left>
      <right style="thin">
        <color theme="0"/>
      </right>
      <top/>
      <bottom style="thin">
        <color theme="0"/>
      </bottom>
      <diagonal/>
    </border>
    <border>
      <left/>
      <right style="thin">
        <color rgb="FF81D1B4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9" fontId="3" fillId="0" borderId="4" xfId="2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/>
    </xf>
    <xf numFmtId="9" fontId="8" fillId="4" borderId="4" xfId="2" applyFont="1" applyFill="1" applyBorder="1" applyAlignment="1">
      <alignment horizontal="center" vertical="center"/>
    </xf>
    <xf numFmtId="166" fontId="8" fillId="4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166" fontId="0" fillId="0" borderId="4" xfId="0" applyNumberForma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5" fontId="11" fillId="6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0" fillId="6" borderId="0" xfId="0" applyFill="1" applyAlignment="1">
      <alignment horizontal="right"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left"/>
    </xf>
    <xf numFmtId="0" fontId="14" fillId="6" borderId="17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/>
    </xf>
    <xf numFmtId="165" fontId="11" fillId="6" borderId="21" xfId="0" applyNumberFormat="1" applyFont="1" applyFill="1" applyBorder="1" applyAlignment="1">
      <alignment horizontal="center"/>
    </xf>
    <xf numFmtId="165" fontId="11" fillId="6" borderId="22" xfId="0" applyNumberFormat="1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169" fontId="12" fillId="6" borderId="23" xfId="0" applyNumberFormat="1" applyFont="1" applyFill="1" applyBorder="1" applyAlignment="1">
      <alignment horizontal="center" vertical="center" wrapText="1"/>
    </xf>
    <xf numFmtId="169" fontId="12" fillId="6" borderId="24" xfId="0" applyNumberFormat="1" applyFont="1" applyFill="1" applyBorder="1" applyAlignment="1">
      <alignment horizontal="center" vertical="center" wrapText="1"/>
    </xf>
    <xf numFmtId="169" fontId="12" fillId="6" borderId="25" xfId="0" applyNumberFormat="1" applyFont="1" applyFill="1" applyBorder="1" applyAlignment="1">
      <alignment horizontal="center" vertical="center" wrapText="1"/>
    </xf>
    <xf numFmtId="169" fontId="12" fillId="6" borderId="26" xfId="0" applyNumberFormat="1" applyFont="1" applyFill="1" applyBorder="1" applyAlignment="1">
      <alignment horizontal="center" vertical="center" wrapText="1"/>
    </xf>
  </cellXfs>
  <cellStyles count="3">
    <cellStyle name="Lien hypertexte" xfId="1" builtinId="8" customBuiltin="1"/>
    <cellStyle name="Normal" xfId="0" builtinId="0"/>
    <cellStyle name="Pourcentage" xfId="2" builtinId="5"/>
  </cellStyles>
  <dxfs count="33"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8" tint="0.79998168889431442"/>
        </patternFill>
      </fill>
    </dxf>
    <dxf>
      <fill>
        <patternFill patternType="gray0625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fill>
        <patternFill>
          <bgColor theme="8" tint="0.79998168889431442"/>
        </patternFill>
      </fill>
    </dxf>
    <dxf>
      <border>
        <right style="thin">
          <color theme="0" tint="-0.14996795556505021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2"/>
        </patternFill>
      </fill>
    </dxf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8" tint="0.79998168889431442"/>
        </patternFill>
      </fill>
    </dxf>
    <dxf>
      <fill>
        <patternFill patternType="gray0625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fill>
        <patternFill>
          <bgColor theme="8" tint="0.79998168889431442"/>
        </patternFill>
      </fill>
    </dxf>
    <dxf>
      <border>
        <right style="thin">
          <color theme="0" tint="-0.14996795556505021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 xr9:uid="{00000000-0011-0000-FFFF-FFFF00000000}">
      <tableStyleElement type="wholeTable" dxfId="32"/>
      <tableStyleElement type="headerRow" dxfId="31"/>
      <tableStyleElement type="totalRow" dxfId="30"/>
      <tableStyleElement type="firstColumn" dxfId="29"/>
      <tableStyleElement type="lastColumn" dxfId="28"/>
      <tableStyleElement type="firstRowStripe" dxfId="27"/>
      <tableStyleElement type="secondRowStripe" dxfId="26"/>
      <tableStyleElement type="firstColumnStripe" dxfId="25"/>
      <tableStyleElement type="secondColumnStripe" dxfId="2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B3E3D2"/>
      <color rgb="FF427FC2"/>
      <color rgb="FF45BB90"/>
      <color rgb="FF42648A"/>
      <color rgb="FF215881"/>
      <color rgb="FF81D1B4"/>
      <color rgb="FF24624C"/>
      <color rgb="FF969696"/>
      <color rgb="FFC0C0C0"/>
      <color rgb="FF446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tex42 - Blue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25"/>
  <sheetViews>
    <sheetView showGridLines="0" tabSelected="1" showRuler="0" zoomScale="85" zoomScaleNormal="85" zoomScalePageLayoutView="70" workbookViewId="0">
      <selection activeCell="I5" sqref="I5"/>
    </sheetView>
  </sheetViews>
  <sheetFormatPr baseColWidth="10" defaultColWidth="9" defaultRowHeight="14.25" x14ac:dyDescent="0.2"/>
  <cols>
    <col min="1" max="1" width="5.375" customWidth="1"/>
    <col min="2" max="2" width="19.75" customWidth="1"/>
    <col min="3" max="3" width="14.125" customWidth="1"/>
    <col min="4" max="4" width="10.625" customWidth="1"/>
    <col min="5" max="5" width="9.5" style="2" customWidth="1"/>
    <col min="6" max="6" width="9.5" customWidth="1"/>
    <col min="7" max="7" width="7.375" customWidth="1"/>
    <col min="8" max="8" width="3.75" style="2" customWidth="1"/>
    <col min="9" max="9" width="8" customWidth="1"/>
    <col min="10" max="10" width="8.125" customWidth="1"/>
    <col min="11" max="11" width="6.375" customWidth="1"/>
    <col min="12" max="64" width="7.375" customWidth="1"/>
  </cols>
  <sheetData>
    <row r="1" spans="1:64" ht="18" customHeight="1" x14ac:dyDescent="0.25">
      <c r="A1" s="49" t="s">
        <v>1</v>
      </c>
      <c r="B1" s="49"/>
      <c r="C1" s="40"/>
      <c r="D1" s="39" t="s">
        <v>3</v>
      </c>
      <c r="E1" s="47">
        <v>44875</v>
      </c>
      <c r="F1" s="48"/>
      <c r="G1" s="40"/>
      <c r="H1" s="41"/>
      <c r="I1" s="52" t="str">
        <f>+"Semaine"&amp;" "&amp;(I4-($E$1-WEEKDAY($E$1,1)+2))/7+1</f>
        <v>Semaine 1</v>
      </c>
      <c r="J1" s="53"/>
      <c r="K1" s="53"/>
      <c r="L1" s="53"/>
      <c r="M1" s="53"/>
      <c r="N1" s="53"/>
      <c r="O1" s="54"/>
      <c r="P1" s="52" t="str">
        <f>+"Semaine"&amp;" "&amp;(P4-($E$1-WEEKDAY($E$1,1)+2))/7+1</f>
        <v>Semaine 2</v>
      </c>
      <c r="Q1" s="53"/>
      <c r="R1" s="53"/>
      <c r="S1" s="53"/>
      <c r="T1" s="53"/>
      <c r="U1" s="53"/>
      <c r="V1" s="54"/>
      <c r="W1" s="52" t="str">
        <f>+"Semaine"&amp;" "&amp;(W4-($E$1-WEEKDAY($E$1,1)+2))/7+1</f>
        <v>Semaine 3</v>
      </c>
      <c r="X1" s="53"/>
      <c r="Y1" s="53"/>
      <c r="Z1" s="53"/>
      <c r="AA1" s="53"/>
      <c r="AB1" s="53"/>
      <c r="AC1" s="54"/>
      <c r="AD1" s="52" t="str">
        <f>+"Semaine"&amp;" "&amp;(AD4-($E$1-WEEKDAY($E$1,1)+2))/7+1</f>
        <v>Semaine 4</v>
      </c>
      <c r="AE1" s="53"/>
      <c r="AF1" s="53"/>
      <c r="AG1" s="53"/>
      <c r="AH1" s="53"/>
      <c r="AI1" s="53"/>
      <c r="AJ1" s="54"/>
      <c r="AK1" s="52" t="str">
        <f>+"Semaine"&amp;" "&amp;(AK4-($E$1-WEEKDAY($E$1,1)+2))/7+1</f>
        <v>Semaine 5</v>
      </c>
      <c r="AL1" s="53"/>
      <c r="AM1" s="53"/>
      <c r="AN1" s="53"/>
      <c r="AO1" s="53"/>
      <c r="AP1" s="53"/>
      <c r="AQ1" s="54"/>
      <c r="AR1" s="52" t="str">
        <f>+"Semaine"&amp;" "&amp;(AR4-($E$1-WEEKDAY($E$1,1)+2))/7+1</f>
        <v>Semaine 6</v>
      </c>
      <c r="AS1" s="53"/>
      <c r="AT1" s="53"/>
      <c r="AU1" s="53"/>
      <c r="AV1" s="53"/>
      <c r="AW1" s="53"/>
      <c r="AX1" s="54"/>
      <c r="AY1" s="52" t="str">
        <f>+"Semaine"&amp;" "&amp;(AY4-($E$1-WEEKDAY($E$1,1)+2))/7+1</f>
        <v>Semaine 7</v>
      </c>
      <c r="AZ1" s="53"/>
      <c r="BA1" s="53"/>
      <c r="BB1" s="53"/>
      <c r="BC1" s="53"/>
      <c r="BD1" s="53"/>
      <c r="BE1" s="54"/>
      <c r="BF1" s="52" t="str">
        <f>+"Semaine"&amp;" "&amp;(BF4-($E$1-WEEKDAY($E$1,1)+2))/7+1</f>
        <v>Semaine 8</v>
      </c>
      <c r="BG1" s="53"/>
      <c r="BH1" s="53"/>
      <c r="BI1" s="53"/>
      <c r="BJ1" s="53"/>
      <c r="BK1" s="53"/>
      <c r="BL1" s="54"/>
    </row>
    <row r="2" spans="1:64" ht="18" customHeight="1" x14ac:dyDescent="0.25">
      <c r="A2" s="49"/>
      <c r="B2" s="49"/>
      <c r="C2" s="40"/>
      <c r="D2" s="39" t="s">
        <v>22</v>
      </c>
      <c r="E2" s="46">
        <v>1</v>
      </c>
      <c r="F2" s="40"/>
      <c r="G2" s="40"/>
      <c r="H2" s="41"/>
      <c r="I2" s="55">
        <f>I4</f>
        <v>44872</v>
      </c>
      <c r="J2" s="37"/>
      <c r="K2" s="37"/>
      <c r="L2" s="37"/>
      <c r="M2" s="37"/>
      <c r="N2" s="37"/>
      <c r="O2" s="56"/>
      <c r="P2" s="55">
        <f>P4</f>
        <v>44879</v>
      </c>
      <c r="Q2" s="37"/>
      <c r="R2" s="37"/>
      <c r="S2" s="37"/>
      <c r="T2" s="37"/>
      <c r="U2" s="37"/>
      <c r="V2" s="56"/>
      <c r="W2" s="55">
        <f t="shared" ref="W2:BL2" si="0">W4</f>
        <v>44886</v>
      </c>
      <c r="X2" s="37"/>
      <c r="Y2" s="37"/>
      <c r="Z2" s="37"/>
      <c r="AA2" s="37"/>
      <c r="AB2" s="37"/>
      <c r="AC2" s="56"/>
      <c r="AD2" s="55">
        <f t="shared" ref="AD2:BL2" si="1">AD4</f>
        <v>44893</v>
      </c>
      <c r="AE2" s="37"/>
      <c r="AF2" s="37"/>
      <c r="AG2" s="37"/>
      <c r="AH2" s="37"/>
      <c r="AI2" s="37"/>
      <c r="AJ2" s="56"/>
      <c r="AK2" s="55">
        <f t="shared" ref="AK2:BL2" si="2">AK4</f>
        <v>44900</v>
      </c>
      <c r="AL2" s="37"/>
      <c r="AM2" s="37"/>
      <c r="AN2" s="37"/>
      <c r="AO2" s="37"/>
      <c r="AP2" s="37"/>
      <c r="AQ2" s="56"/>
      <c r="AR2" s="55">
        <f t="shared" ref="AR2:BL2" si="3">AR4</f>
        <v>44907</v>
      </c>
      <c r="AS2" s="37"/>
      <c r="AT2" s="37"/>
      <c r="AU2" s="37"/>
      <c r="AV2" s="37"/>
      <c r="AW2" s="37"/>
      <c r="AX2" s="56"/>
      <c r="AY2" s="55">
        <f t="shared" ref="AY2:BL2" si="4">AY4</f>
        <v>44914</v>
      </c>
      <c r="AZ2" s="37"/>
      <c r="BA2" s="37"/>
      <c r="BB2" s="37"/>
      <c r="BC2" s="37"/>
      <c r="BD2" s="37"/>
      <c r="BE2" s="56"/>
      <c r="BF2" s="55">
        <f t="shared" ref="BF2:BL2" si="5">BF4</f>
        <v>44921</v>
      </c>
      <c r="BG2" s="37"/>
      <c r="BH2" s="37"/>
      <c r="BI2" s="37"/>
      <c r="BJ2" s="37"/>
      <c r="BK2" s="37"/>
      <c r="BL2" s="56"/>
    </row>
    <row r="3" spans="1:64" ht="17.25" customHeight="1" x14ac:dyDescent="0.2">
      <c r="A3" s="50" t="s">
        <v>2</v>
      </c>
      <c r="B3" s="51"/>
      <c r="C3" s="40"/>
      <c r="D3" s="42"/>
      <c r="E3" s="41"/>
      <c r="F3" s="40"/>
      <c r="G3" s="40"/>
      <c r="H3" s="41"/>
      <c r="I3" s="57" t="str">
        <f>PROPER(LEFT(TEXT(I4,"jjj"),1))</f>
        <v>L</v>
      </c>
      <c r="J3" s="38" t="str">
        <f t="shared" ref="J3:N3" si="6">PROPER(LEFT(TEXT(J4,"jjj"),1))</f>
        <v>M</v>
      </c>
      <c r="K3" s="38" t="str">
        <f t="shared" si="6"/>
        <v>M</v>
      </c>
      <c r="L3" s="38" t="str">
        <f t="shared" si="6"/>
        <v>J</v>
      </c>
      <c r="M3" s="38" t="str">
        <f t="shared" si="6"/>
        <v>V</v>
      </c>
      <c r="N3" s="38" t="str">
        <f t="shared" si="6"/>
        <v>S</v>
      </c>
      <c r="O3" s="58" t="str">
        <f>PROPER(LEFT(TEXT(O4,"jjj"),1))</f>
        <v>D</v>
      </c>
      <c r="P3" s="57" t="str">
        <f t="shared" ref="P3" si="7">PROPER(LEFT(TEXT(P4,"jjj"),1))</f>
        <v>L</v>
      </c>
      <c r="Q3" s="38" t="str">
        <f t="shared" ref="Q3" si="8">PROPER(LEFT(TEXT(Q4,"jjj"),1))</f>
        <v>M</v>
      </c>
      <c r="R3" s="38" t="str">
        <f t="shared" ref="R3" si="9">PROPER(LEFT(TEXT(R4,"jjj"),1))</f>
        <v>M</v>
      </c>
      <c r="S3" s="38" t="str">
        <f t="shared" ref="S3" si="10">PROPER(LEFT(TEXT(S4,"jjj"),1))</f>
        <v>J</v>
      </c>
      <c r="T3" s="38" t="str">
        <f t="shared" ref="T3" si="11">PROPER(LEFT(TEXT(T4,"jjj"),1))</f>
        <v>V</v>
      </c>
      <c r="U3" s="38" t="str">
        <f t="shared" ref="U3:W3" si="12">PROPER(LEFT(TEXT(U4,"jjj"),1))</f>
        <v>S</v>
      </c>
      <c r="V3" s="58" t="str">
        <f t="shared" si="12"/>
        <v>D</v>
      </c>
      <c r="W3" s="57" t="str">
        <f t="shared" si="12"/>
        <v>L</v>
      </c>
      <c r="X3" s="38" t="str">
        <f t="shared" ref="X3" si="13">PROPER(LEFT(TEXT(X4,"jjj"),1))</f>
        <v>M</v>
      </c>
      <c r="Y3" s="38" t="str">
        <f t="shared" ref="Y3" si="14">PROPER(LEFT(TEXT(Y4,"jjj"),1))</f>
        <v>M</v>
      </c>
      <c r="Z3" s="38" t="str">
        <f t="shared" ref="Z3" si="15">PROPER(LEFT(TEXT(Z4,"jjj"),1))</f>
        <v>J</v>
      </c>
      <c r="AA3" s="38" t="str">
        <f t="shared" ref="AA3" si="16">PROPER(LEFT(TEXT(AA4,"jjj"),1))</f>
        <v>V</v>
      </c>
      <c r="AB3" s="38" t="str">
        <f t="shared" ref="AB3:AD3" si="17">PROPER(LEFT(TEXT(AB4,"jjj"),1))</f>
        <v>S</v>
      </c>
      <c r="AC3" s="58" t="str">
        <f t="shared" si="17"/>
        <v>D</v>
      </c>
      <c r="AD3" s="57" t="str">
        <f t="shared" si="17"/>
        <v>L</v>
      </c>
      <c r="AE3" s="38" t="str">
        <f t="shared" ref="AE3" si="18">PROPER(LEFT(TEXT(AE4,"jjj"),1))</f>
        <v>M</v>
      </c>
      <c r="AF3" s="38" t="str">
        <f t="shared" ref="AF3" si="19">PROPER(LEFT(TEXT(AF4,"jjj"),1))</f>
        <v>M</v>
      </c>
      <c r="AG3" s="38" t="str">
        <f t="shared" ref="AG3" si="20">PROPER(LEFT(TEXT(AG4,"jjj"),1))</f>
        <v>J</v>
      </c>
      <c r="AH3" s="38" t="str">
        <f t="shared" ref="AH3" si="21">PROPER(LEFT(TEXT(AH4,"jjj"),1))</f>
        <v>V</v>
      </c>
      <c r="AI3" s="38" t="str">
        <f t="shared" ref="AI3:AK3" si="22">PROPER(LEFT(TEXT(AI4,"jjj"),1))</f>
        <v>S</v>
      </c>
      <c r="AJ3" s="58" t="str">
        <f t="shared" si="22"/>
        <v>D</v>
      </c>
      <c r="AK3" s="57" t="str">
        <f t="shared" si="22"/>
        <v>L</v>
      </c>
      <c r="AL3" s="38" t="str">
        <f t="shared" ref="AL3" si="23">PROPER(LEFT(TEXT(AL4,"jjj"),1))</f>
        <v>M</v>
      </c>
      <c r="AM3" s="38" t="str">
        <f t="shared" ref="AM3" si="24">PROPER(LEFT(TEXT(AM4,"jjj"),1))</f>
        <v>M</v>
      </c>
      <c r="AN3" s="38" t="str">
        <f t="shared" ref="AN3" si="25">PROPER(LEFT(TEXT(AN4,"jjj"),1))</f>
        <v>J</v>
      </c>
      <c r="AO3" s="38" t="str">
        <f t="shared" ref="AO3" si="26">PROPER(LEFT(TEXT(AO4,"jjj"),1))</f>
        <v>V</v>
      </c>
      <c r="AP3" s="38" t="str">
        <f t="shared" ref="AP3:AR3" si="27">PROPER(LEFT(TEXT(AP4,"jjj"),1))</f>
        <v>S</v>
      </c>
      <c r="AQ3" s="58" t="str">
        <f t="shared" si="27"/>
        <v>D</v>
      </c>
      <c r="AR3" s="57" t="str">
        <f t="shared" si="27"/>
        <v>L</v>
      </c>
      <c r="AS3" s="38" t="str">
        <f t="shared" ref="AS3" si="28">PROPER(LEFT(TEXT(AS4,"jjj"),1))</f>
        <v>M</v>
      </c>
      <c r="AT3" s="38" t="str">
        <f t="shared" ref="AT3" si="29">PROPER(LEFT(TEXT(AT4,"jjj"),1))</f>
        <v>M</v>
      </c>
      <c r="AU3" s="38" t="str">
        <f t="shared" ref="AU3" si="30">PROPER(LEFT(TEXT(AU4,"jjj"),1))</f>
        <v>J</v>
      </c>
      <c r="AV3" s="38" t="str">
        <f t="shared" ref="AV3" si="31">PROPER(LEFT(TEXT(AV4,"jjj"),1))</f>
        <v>V</v>
      </c>
      <c r="AW3" s="38" t="str">
        <f t="shared" ref="AW3:AY3" si="32">PROPER(LEFT(TEXT(AW4,"jjj"),1))</f>
        <v>S</v>
      </c>
      <c r="AX3" s="58" t="str">
        <f t="shared" si="32"/>
        <v>D</v>
      </c>
      <c r="AY3" s="57" t="str">
        <f t="shared" si="32"/>
        <v>L</v>
      </c>
      <c r="AZ3" s="38" t="str">
        <f t="shared" ref="AZ3" si="33">PROPER(LEFT(TEXT(AZ4,"jjj"),1))</f>
        <v>M</v>
      </c>
      <c r="BA3" s="38" t="str">
        <f t="shared" ref="BA3" si="34">PROPER(LEFT(TEXT(BA4,"jjj"),1))</f>
        <v>M</v>
      </c>
      <c r="BB3" s="38" t="str">
        <f t="shared" ref="BB3" si="35">PROPER(LEFT(TEXT(BB4,"jjj"),1))</f>
        <v>J</v>
      </c>
      <c r="BC3" s="38" t="str">
        <f t="shared" ref="BC3" si="36">PROPER(LEFT(TEXT(BC4,"jjj"),1))</f>
        <v>V</v>
      </c>
      <c r="BD3" s="38" t="str">
        <f t="shared" ref="BD3:BF3" si="37">PROPER(LEFT(TEXT(BD4,"jjj"),1))</f>
        <v>S</v>
      </c>
      <c r="BE3" s="58" t="str">
        <f t="shared" si="37"/>
        <v>D</v>
      </c>
      <c r="BF3" s="57" t="str">
        <f t="shared" si="37"/>
        <v>L</v>
      </c>
      <c r="BG3" s="38" t="str">
        <f t="shared" ref="BG3" si="38">PROPER(LEFT(TEXT(BG4,"jjj"),1))</f>
        <v>M</v>
      </c>
      <c r="BH3" s="38" t="str">
        <f t="shared" ref="BH3" si="39">PROPER(LEFT(TEXT(BH4,"jjj"),1))</f>
        <v>M</v>
      </c>
      <c r="BI3" s="38" t="str">
        <f t="shared" ref="BI3" si="40">PROPER(LEFT(TEXT(BI4,"jjj"),1))</f>
        <v>J</v>
      </c>
      <c r="BJ3" s="38" t="str">
        <f t="shared" ref="BJ3" si="41">PROPER(LEFT(TEXT(BJ4,"jjj"),1))</f>
        <v>V</v>
      </c>
      <c r="BK3" s="38" t="str">
        <f t="shared" ref="BK3" si="42">PROPER(LEFT(TEXT(BK4,"jjj"),1))</f>
        <v>S</v>
      </c>
      <c r="BL3" s="58" t="str">
        <f t="shared" ref="BL3" si="43">PROPER(LEFT(TEXT(BL4,"jjj"),1))</f>
        <v>D</v>
      </c>
    </row>
    <row r="4" spans="1:64" ht="48.75" customHeight="1" x14ac:dyDescent="0.2">
      <c r="A4" s="4" t="s">
        <v>0</v>
      </c>
      <c r="B4" s="5" t="s">
        <v>4</v>
      </c>
      <c r="C4" s="43" t="s">
        <v>5</v>
      </c>
      <c r="D4" s="6" t="s">
        <v>6</v>
      </c>
      <c r="E4" s="6" t="s">
        <v>7</v>
      </c>
      <c r="F4" s="6" t="s">
        <v>8</v>
      </c>
      <c r="G4" s="21" t="s">
        <v>9</v>
      </c>
      <c r="H4" s="24"/>
      <c r="I4" s="62">
        <f>E1-WEEKDAY(E1,1)+2+7*(E2-1)</f>
        <v>44872</v>
      </c>
      <c r="J4" s="60">
        <f>+I4+1</f>
        <v>44873</v>
      </c>
      <c r="K4" s="60">
        <f t="shared" ref="K4:BJ4" si="44">+J4+1</f>
        <v>44874</v>
      </c>
      <c r="L4" s="60">
        <f t="shared" si="44"/>
        <v>44875</v>
      </c>
      <c r="M4" s="60">
        <f t="shared" si="44"/>
        <v>44876</v>
      </c>
      <c r="N4" s="60">
        <f t="shared" si="44"/>
        <v>44877</v>
      </c>
      <c r="O4" s="61">
        <f t="shared" si="44"/>
        <v>44878</v>
      </c>
      <c r="P4" s="59">
        <f t="shared" si="44"/>
        <v>44879</v>
      </c>
      <c r="Q4" s="60">
        <f t="shared" si="44"/>
        <v>44880</v>
      </c>
      <c r="R4" s="60">
        <f t="shared" si="44"/>
        <v>44881</v>
      </c>
      <c r="S4" s="60">
        <f t="shared" si="44"/>
        <v>44882</v>
      </c>
      <c r="T4" s="60">
        <f t="shared" si="44"/>
        <v>44883</v>
      </c>
      <c r="U4" s="60">
        <f t="shared" si="44"/>
        <v>44884</v>
      </c>
      <c r="V4" s="61">
        <f t="shared" si="44"/>
        <v>44885</v>
      </c>
      <c r="W4" s="59">
        <f t="shared" si="44"/>
        <v>44886</v>
      </c>
      <c r="X4" s="60">
        <f t="shared" si="44"/>
        <v>44887</v>
      </c>
      <c r="Y4" s="60">
        <f t="shared" si="44"/>
        <v>44888</v>
      </c>
      <c r="Z4" s="60">
        <f t="shared" si="44"/>
        <v>44889</v>
      </c>
      <c r="AA4" s="60">
        <f t="shared" si="44"/>
        <v>44890</v>
      </c>
      <c r="AB4" s="60">
        <f t="shared" si="44"/>
        <v>44891</v>
      </c>
      <c r="AC4" s="61">
        <f t="shared" si="44"/>
        <v>44892</v>
      </c>
      <c r="AD4" s="59">
        <f t="shared" si="44"/>
        <v>44893</v>
      </c>
      <c r="AE4" s="60">
        <f t="shared" si="44"/>
        <v>44894</v>
      </c>
      <c r="AF4" s="60">
        <f t="shared" si="44"/>
        <v>44895</v>
      </c>
      <c r="AG4" s="60">
        <f t="shared" si="44"/>
        <v>44896</v>
      </c>
      <c r="AH4" s="60">
        <f t="shared" si="44"/>
        <v>44897</v>
      </c>
      <c r="AI4" s="60">
        <f t="shared" si="44"/>
        <v>44898</v>
      </c>
      <c r="AJ4" s="61">
        <f t="shared" si="44"/>
        <v>44899</v>
      </c>
      <c r="AK4" s="59">
        <f t="shared" si="44"/>
        <v>44900</v>
      </c>
      <c r="AL4" s="60">
        <f t="shared" si="44"/>
        <v>44901</v>
      </c>
      <c r="AM4" s="60">
        <f t="shared" si="44"/>
        <v>44902</v>
      </c>
      <c r="AN4" s="60">
        <f t="shared" si="44"/>
        <v>44903</v>
      </c>
      <c r="AO4" s="60">
        <f t="shared" si="44"/>
        <v>44904</v>
      </c>
      <c r="AP4" s="60">
        <f t="shared" si="44"/>
        <v>44905</v>
      </c>
      <c r="AQ4" s="61">
        <f t="shared" si="44"/>
        <v>44906</v>
      </c>
      <c r="AR4" s="59">
        <f t="shared" si="44"/>
        <v>44907</v>
      </c>
      <c r="AS4" s="60">
        <f t="shared" si="44"/>
        <v>44908</v>
      </c>
      <c r="AT4" s="60">
        <f t="shared" si="44"/>
        <v>44909</v>
      </c>
      <c r="AU4" s="60">
        <f t="shared" si="44"/>
        <v>44910</v>
      </c>
      <c r="AV4" s="60">
        <f t="shared" si="44"/>
        <v>44911</v>
      </c>
      <c r="AW4" s="60">
        <f t="shared" si="44"/>
        <v>44912</v>
      </c>
      <c r="AX4" s="61">
        <f t="shared" si="44"/>
        <v>44913</v>
      </c>
      <c r="AY4" s="59">
        <f t="shared" si="44"/>
        <v>44914</v>
      </c>
      <c r="AZ4" s="60">
        <f t="shared" si="44"/>
        <v>44915</v>
      </c>
      <c r="BA4" s="60">
        <f t="shared" si="44"/>
        <v>44916</v>
      </c>
      <c r="BB4" s="60">
        <f t="shared" si="44"/>
        <v>44917</v>
      </c>
      <c r="BC4" s="60">
        <f t="shared" si="44"/>
        <v>44918</v>
      </c>
      <c r="BD4" s="60">
        <f t="shared" si="44"/>
        <v>44919</v>
      </c>
      <c r="BE4" s="61">
        <f t="shared" si="44"/>
        <v>44920</v>
      </c>
      <c r="BF4" s="59">
        <f t="shared" si="44"/>
        <v>44921</v>
      </c>
      <c r="BG4" s="60">
        <f t="shared" si="44"/>
        <v>44922</v>
      </c>
      <c r="BH4" s="60">
        <f t="shared" si="44"/>
        <v>44923</v>
      </c>
      <c r="BI4" s="60">
        <f t="shared" si="44"/>
        <v>44924</v>
      </c>
      <c r="BJ4" s="60">
        <f t="shared" si="44"/>
        <v>44925</v>
      </c>
      <c r="BK4" s="60">
        <f t="shared" ref="BK4:BL4" si="45">+BJ4+1</f>
        <v>44926</v>
      </c>
      <c r="BL4" s="61">
        <f t="shared" si="45"/>
        <v>44927</v>
      </c>
    </row>
    <row r="5" spans="1:64" s="1" customFormat="1" x14ac:dyDescent="0.2">
      <c r="A5" s="44"/>
      <c r="B5" s="45"/>
      <c r="C5" s="9"/>
      <c r="D5" s="10"/>
      <c r="E5" s="11"/>
      <c r="F5" s="12"/>
      <c r="G5" s="22" t="str">
        <f>IF(OR(ISBLANK(E5),ISBLANK(F5)),"",F5-E5+1)</f>
        <v/>
      </c>
      <c r="H5" s="31"/>
      <c r="I5" s="25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26"/>
    </row>
    <row r="6" spans="1:64" s="1" customFormat="1" ht="22.5" customHeight="1" x14ac:dyDescent="0.2">
      <c r="A6" s="13"/>
      <c r="B6" s="14" t="s">
        <v>11</v>
      </c>
      <c r="C6" s="15" t="s">
        <v>12</v>
      </c>
      <c r="D6" s="16">
        <v>0.25</v>
      </c>
      <c r="E6" s="17">
        <f>MIN(E7:E13)</f>
        <v>44882</v>
      </c>
      <c r="F6" s="17">
        <f>MAX(F7:F13)</f>
        <v>44917</v>
      </c>
      <c r="G6" s="23">
        <f>IF(OR(ISBLANK(E6),ISBLANK(F6)),"",F6-E6+1)</f>
        <v>36</v>
      </c>
      <c r="H6" s="31"/>
      <c r="I6" s="25"/>
      <c r="BJ6" s="33"/>
      <c r="BK6" s="33"/>
      <c r="BL6" s="26"/>
    </row>
    <row r="7" spans="1:64" s="1" customFormat="1" ht="22.5" customHeight="1" x14ac:dyDescent="0.2">
      <c r="A7" s="7"/>
      <c r="B7" s="18" t="s">
        <v>13</v>
      </c>
      <c r="C7" s="9"/>
      <c r="D7" s="10">
        <v>0.25</v>
      </c>
      <c r="E7" s="19">
        <v>44882</v>
      </c>
      <c r="F7" s="20">
        <v>44886</v>
      </c>
      <c r="G7" s="22">
        <f t="shared" ref="G7:G24" si="46">IF(OR(ISBLANK(E7),ISBLANK(F7)),"",F7-E7+1)</f>
        <v>5</v>
      </c>
      <c r="H7" s="31"/>
      <c r="I7" s="25"/>
      <c r="BJ7" s="33"/>
      <c r="BK7" s="33"/>
      <c r="BL7" s="26"/>
    </row>
    <row r="8" spans="1:64" s="1" customFormat="1" ht="22.5" customHeight="1" x14ac:dyDescent="0.2">
      <c r="A8" s="7"/>
      <c r="B8" s="18" t="s">
        <v>14</v>
      </c>
      <c r="C8" s="9"/>
      <c r="D8" s="10">
        <v>0.6</v>
      </c>
      <c r="E8" s="19">
        <v>44910</v>
      </c>
      <c r="F8" s="20">
        <v>44917</v>
      </c>
      <c r="G8" s="22">
        <f t="shared" si="46"/>
        <v>8</v>
      </c>
      <c r="H8" s="31"/>
      <c r="I8" s="25"/>
      <c r="U8" s="3"/>
      <c r="V8" s="3"/>
      <c r="BJ8" s="33"/>
      <c r="BK8" s="33"/>
      <c r="BL8" s="26"/>
    </row>
    <row r="9" spans="1:64" s="1" customFormat="1" ht="22.5" customHeight="1" x14ac:dyDescent="0.2">
      <c r="A9" s="7"/>
      <c r="B9" s="18" t="s">
        <v>15</v>
      </c>
      <c r="C9" s="9"/>
      <c r="D9" s="10"/>
      <c r="E9" s="19"/>
      <c r="F9" s="20"/>
      <c r="G9" s="22" t="str">
        <f t="shared" si="46"/>
        <v/>
      </c>
      <c r="H9" s="31"/>
      <c r="I9" s="25"/>
      <c r="BJ9" s="33"/>
      <c r="BK9" s="33"/>
      <c r="BL9" s="26"/>
    </row>
    <row r="10" spans="1:64" s="1" customFormat="1" ht="22.5" customHeight="1" x14ac:dyDescent="0.2">
      <c r="A10" s="7"/>
      <c r="B10" s="18" t="s">
        <v>16</v>
      </c>
      <c r="C10" s="9"/>
      <c r="D10" s="10"/>
      <c r="E10" s="19"/>
      <c r="F10" s="20"/>
      <c r="G10" s="22" t="str">
        <f t="shared" si="46"/>
        <v/>
      </c>
      <c r="H10" s="31"/>
      <c r="I10" s="25"/>
      <c r="Y10" s="3"/>
      <c r="BJ10" s="33"/>
      <c r="BK10" s="33"/>
      <c r="BL10" s="26"/>
    </row>
    <row r="11" spans="1:64" s="1" customFormat="1" ht="22.5" customHeight="1" x14ac:dyDescent="0.2">
      <c r="A11" s="7"/>
      <c r="B11" s="18" t="s">
        <v>17</v>
      </c>
      <c r="C11" s="9"/>
      <c r="D11" s="10"/>
      <c r="E11" s="19"/>
      <c r="F11" s="20"/>
      <c r="G11" s="22" t="str">
        <f t="shared" si="46"/>
        <v/>
      </c>
      <c r="H11" s="31"/>
      <c r="I11" s="25"/>
      <c r="BJ11" s="33"/>
      <c r="BK11" s="33"/>
      <c r="BL11" s="26"/>
    </row>
    <row r="12" spans="1:64" s="1" customFormat="1" ht="22.5" customHeight="1" x14ac:dyDescent="0.2">
      <c r="A12" s="7"/>
      <c r="B12" s="18" t="s">
        <v>18</v>
      </c>
      <c r="C12" s="9"/>
      <c r="D12" s="10"/>
      <c r="E12" s="19"/>
      <c r="F12" s="20"/>
      <c r="G12" s="22" t="str">
        <f t="shared" si="46"/>
        <v/>
      </c>
      <c r="H12" s="31"/>
      <c r="I12" s="25"/>
      <c r="BJ12" s="33"/>
      <c r="BK12" s="33"/>
      <c r="BL12" s="26"/>
    </row>
    <row r="13" spans="1:64" s="1" customFormat="1" ht="22.5" customHeight="1" x14ac:dyDescent="0.2">
      <c r="A13" s="7"/>
      <c r="B13" s="18" t="s">
        <v>19</v>
      </c>
      <c r="C13" s="9"/>
      <c r="D13" s="10"/>
      <c r="E13" s="19"/>
      <c r="F13" s="20"/>
      <c r="G13" s="22" t="str">
        <f t="shared" si="46"/>
        <v/>
      </c>
      <c r="H13" s="31"/>
      <c r="I13" s="25"/>
      <c r="U13" s="3"/>
      <c r="X13" s="3"/>
      <c r="BJ13" s="33"/>
      <c r="BK13" s="33"/>
      <c r="BL13" s="26"/>
    </row>
    <row r="14" spans="1:64" s="1" customFormat="1" ht="22.5" customHeight="1" x14ac:dyDescent="0.2">
      <c r="A14" s="13"/>
      <c r="B14" s="14" t="s">
        <v>20</v>
      </c>
      <c r="C14" s="15" t="s">
        <v>21</v>
      </c>
      <c r="D14" s="16"/>
      <c r="E14" s="17">
        <f>MIN(E15:E21)</f>
        <v>0</v>
      </c>
      <c r="F14" s="17">
        <f>MAX(F15:F21)</f>
        <v>0</v>
      </c>
      <c r="G14" s="23">
        <f>IF(OR(ISBLANK(E14),ISBLANK(F14)),"",F14-E14+1)</f>
        <v>1</v>
      </c>
      <c r="H14" s="31"/>
      <c r="I14" s="25"/>
      <c r="BJ14" s="33"/>
      <c r="BK14" s="33"/>
      <c r="BL14" s="26"/>
    </row>
    <row r="15" spans="1:64" s="1" customFormat="1" ht="22.5" customHeight="1" x14ac:dyDescent="0.2">
      <c r="A15" s="7"/>
      <c r="B15" s="18" t="s">
        <v>13</v>
      </c>
      <c r="C15" s="9"/>
      <c r="D15" s="10"/>
      <c r="E15" s="19"/>
      <c r="F15" s="20"/>
      <c r="G15" s="22" t="str">
        <f t="shared" ref="G15:G21" si="47">IF(OR(ISBLANK(E15),ISBLANK(F15)),"",F15-E15+1)</f>
        <v/>
      </c>
      <c r="H15" s="31"/>
      <c r="I15" s="25"/>
      <c r="BJ15" s="33"/>
      <c r="BK15" s="33"/>
      <c r="BL15" s="26"/>
    </row>
    <row r="16" spans="1:64" s="1" customFormat="1" ht="22.5" customHeight="1" x14ac:dyDescent="0.2">
      <c r="A16" s="7"/>
      <c r="B16" s="18" t="s">
        <v>14</v>
      </c>
      <c r="C16" s="9"/>
      <c r="D16" s="10"/>
      <c r="E16" s="19"/>
      <c r="F16" s="20"/>
      <c r="G16" s="22" t="str">
        <f t="shared" si="47"/>
        <v/>
      </c>
      <c r="H16" s="31"/>
      <c r="I16" s="25"/>
      <c r="BJ16" s="33"/>
      <c r="BK16" s="33"/>
      <c r="BL16" s="26"/>
    </row>
    <row r="17" spans="1:64" s="1" customFormat="1" ht="22.5" customHeight="1" x14ac:dyDescent="0.2">
      <c r="A17" s="7"/>
      <c r="B17" s="18" t="s">
        <v>15</v>
      </c>
      <c r="C17" s="9"/>
      <c r="D17" s="10"/>
      <c r="E17" s="19"/>
      <c r="F17" s="20"/>
      <c r="G17" s="22" t="str">
        <f t="shared" si="47"/>
        <v/>
      </c>
      <c r="H17" s="31"/>
      <c r="I17" s="25"/>
      <c r="BJ17" s="33"/>
      <c r="BK17" s="33"/>
      <c r="BL17" s="26"/>
    </row>
    <row r="18" spans="1:64" s="1" customFormat="1" ht="22.5" customHeight="1" x14ac:dyDescent="0.2">
      <c r="A18" s="7"/>
      <c r="B18" s="18" t="s">
        <v>16</v>
      </c>
      <c r="C18" s="9"/>
      <c r="D18" s="10"/>
      <c r="E18" s="19"/>
      <c r="F18" s="20"/>
      <c r="G18" s="22" t="str">
        <f t="shared" si="47"/>
        <v/>
      </c>
      <c r="H18" s="31"/>
      <c r="I18" s="25"/>
      <c r="BJ18" s="33"/>
      <c r="BK18" s="33"/>
      <c r="BL18" s="26"/>
    </row>
    <row r="19" spans="1:64" s="1" customFormat="1" ht="22.5" customHeight="1" x14ac:dyDescent="0.2">
      <c r="A19" s="7"/>
      <c r="B19" s="18" t="s">
        <v>17</v>
      </c>
      <c r="C19" s="9"/>
      <c r="D19" s="10"/>
      <c r="E19" s="19"/>
      <c r="F19" s="20"/>
      <c r="G19" s="22" t="str">
        <f t="shared" si="47"/>
        <v/>
      </c>
      <c r="H19" s="31"/>
      <c r="I19" s="25"/>
      <c r="BJ19" s="33"/>
      <c r="BK19" s="33"/>
      <c r="BL19" s="26"/>
    </row>
    <row r="20" spans="1:64" s="1" customFormat="1" ht="22.5" customHeight="1" x14ac:dyDescent="0.2">
      <c r="A20" s="7"/>
      <c r="B20" s="18" t="s">
        <v>18</v>
      </c>
      <c r="C20" s="9"/>
      <c r="D20" s="10"/>
      <c r="E20" s="19"/>
      <c r="F20" s="20"/>
      <c r="G20" s="22" t="str">
        <f t="shared" si="47"/>
        <v/>
      </c>
      <c r="H20" s="31"/>
      <c r="I20" s="25"/>
      <c r="BJ20" s="33"/>
      <c r="BK20" s="33"/>
      <c r="BL20" s="26"/>
    </row>
    <row r="21" spans="1:64" s="1" customFormat="1" ht="22.5" customHeight="1" x14ac:dyDescent="0.2">
      <c r="A21" s="7"/>
      <c r="B21" s="18" t="s">
        <v>19</v>
      </c>
      <c r="C21" s="9"/>
      <c r="D21" s="10"/>
      <c r="E21" s="19"/>
      <c r="F21" s="20"/>
      <c r="G21" s="22" t="str">
        <f t="shared" si="47"/>
        <v/>
      </c>
      <c r="H21" s="31"/>
      <c r="I21" s="25"/>
      <c r="BJ21" s="33"/>
      <c r="BK21" s="33"/>
      <c r="BL21" s="26"/>
    </row>
    <row r="22" spans="1:64" s="1" customFormat="1" ht="22.5" customHeight="1" x14ac:dyDescent="0.2">
      <c r="A22" s="7"/>
      <c r="B22" s="8"/>
      <c r="C22" s="9"/>
      <c r="D22" s="10"/>
      <c r="E22" s="11"/>
      <c r="F22" s="12"/>
      <c r="G22" s="22" t="str">
        <f t="shared" si="46"/>
        <v/>
      </c>
      <c r="H22" s="31"/>
      <c r="I22" s="25"/>
      <c r="BJ22" s="33"/>
      <c r="BK22" s="33"/>
      <c r="BL22" s="26"/>
    </row>
    <row r="23" spans="1:64" s="1" customFormat="1" ht="22.5" customHeight="1" x14ac:dyDescent="0.2">
      <c r="A23" s="7"/>
      <c r="B23" s="8"/>
      <c r="C23" s="9"/>
      <c r="D23" s="10"/>
      <c r="E23" s="11"/>
      <c r="F23" s="12"/>
      <c r="G23" s="22" t="str">
        <f t="shared" si="46"/>
        <v/>
      </c>
      <c r="H23" s="31"/>
      <c r="I23" s="25"/>
      <c r="BJ23" s="33"/>
      <c r="BK23" s="33"/>
      <c r="BL23" s="26"/>
    </row>
    <row r="24" spans="1:64" s="1" customFormat="1" ht="22.5" customHeight="1" x14ac:dyDescent="0.2">
      <c r="A24" s="7"/>
      <c r="B24" s="8"/>
      <c r="C24" s="9"/>
      <c r="D24" s="10"/>
      <c r="E24" s="11"/>
      <c r="F24" s="12"/>
      <c r="G24" s="22" t="str">
        <f t="shared" si="46"/>
        <v/>
      </c>
      <c r="H24" s="31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9"/>
    </row>
    <row r="25" spans="1:64" s="1" customFormat="1" ht="22.5" customHeight="1" x14ac:dyDescent="0.2">
      <c r="A25" s="30" t="s">
        <v>10</v>
      </c>
      <c r="B25" s="30"/>
      <c r="C25" s="30"/>
      <c r="D25" s="30"/>
      <c r="E25" s="30"/>
      <c r="F25" s="30"/>
      <c r="G25" s="30"/>
      <c r="H25" s="30"/>
      <c r="I25" s="30"/>
      <c r="J25" s="30"/>
      <c r="K25" s="32"/>
      <c r="L25" s="34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6"/>
    </row>
  </sheetData>
  <mergeCells count="21">
    <mergeCell ref="A3:B3"/>
    <mergeCell ref="AK2:AQ2"/>
    <mergeCell ref="AR2:AX2"/>
    <mergeCell ref="AY2:BE2"/>
    <mergeCell ref="BF2:BL2"/>
    <mergeCell ref="A1:B2"/>
    <mergeCell ref="E1:F1"/>
    <mergeCell ref="L25:BL25"/>
    <mergeCell ref="A25:J25"/>
    <mergeCell ref="I2:O2"/>
    <mergeCell ref="I1:O1"/>
    <mergeCell ref="P1:V1"/>
    <mergeCell ref="W1:AC1"/>
    <mergeCell ref="AD1:AJ1"/>
    <mergeCell ref="AK1:AQ1"/>
    <mergeCell ref="AR1:AX1"/>
    <mergeCell ref="AY1:BE1"/>
    <mergeCell ref="BF1:BL1"/>
    <mergeCell ref="P2:V2"/>
    <mergeCell ref="W2:AC2"/>
    <mergeCell ref="AD2:AJ2"/>
  </mergeCells>
  <phoneticPr fontId="9" type="noConversion"/>
  <conditionalFormatting sqref="D5:D24">
    <cfRule type="dataBar" priority="5">
      <dataBar>
        <cfvo type="num" val="0"/>
        <cfvo type="num" val="1"/>
        <color theme="7" tint="0.59999389629810485"/>
      </dataBar>
      <extLst>
        <ext xmlns:x14="http://schemas.microsoft.com/office/spreadsheetml/2009/9/main" uri="{B025F937-C7B1-47D3-B67F-A62EFF666E3E}">
          <x14:id>{B0389232-4C98-4A03-AD0E-39F63BAD1F53}</x14:id>
        </ext>
      </extLst>
    </cfRule>
  </conditionalFormatting>
  <conditionalFormatting sqref="I5:BI24 BK5:BK24 I4:BL4">
    <cfRule type="expression" dxfId="23" priority="1">
      <formula>AND(TODAY()&gt;=I$4,TODAY()&lt;J$4)</formula>
    </cfRule>
  </conditionalFormatting>
  <conditionalFormatting sqref="BJ5:BJ24 BL5:BL24">
    <cfRule type="expression" dxfId="22" priority="17">
      <formula>AND(TODAY()&gt;=#REF!,TODAY()&lt;#REF!)</formula>
    </cfRule>
  </conditionalFormatting>
  <conditionalFormatting sqref="I5:BI24 BK5:BK24">
    <cfRule type="expression" dxfId="21" priority="2" stopIfTrue="1">
      <formula>NOT(AND(MAX($F5,#REF!)&gt;=I$4,MIN($E5,#REF!)&lt;J$4))</formula>
    </cfRule>
    <cfRule type="expression" dxfId="20" priority="22" stopIfTrue="1">
      <formula>AND($F5&gt;=I$4,$E5&lt;J$4)</formula>
    </cfRule>
  </conditionalFormatting>
  <conditionalFormatting sqref="L25">
    <cfRule type="expression" dxfId="19" priority="25" stopIfTrue="1">
      <formula>NOT(AND(MAX($I25,$F25)&gt;=I$4,MIN($H25,$E25)&lt;J$4))</formula>
    </cfRule>
    <cfRule type="expression" dxfId="18" priority="26">
      <formula>AND($F25&gt;=I$4,$E25&lt;J$4)</formula>
    </cfRule>
    <cfRule type="expression" dxfId="17" priority="27" stopIfTrue="1">
      <formula>AND($I25&gt;=I$4,$H25&lt;J$4)</formula>
    </cfRule>
  </conditionalFormatting>
  <conditionalFormatting sqref="L25">
    <cfRule type="expression" dxfId="16" priority="28">
      <formula>AND(TODAY()&gt;=I$4,TODAY()&lt;J$4)</formula>
    </cfRule>
  </conditionalFormatting>
  <conditionalFormatting sqref="BJ5:BJ24 BL5:BL24">
    <cfRule type="expression" dxfId="15" priority="29" stopIfTrue="1">
      <formula>NOT(AND(MAX($F5,#REF!)&gt;=#REF!,MIN($E5,#REF!)&lt;#REF!))</formula>
    </cfRule>
    <cfRule type="expression" dxfId="14" priority="30">
      <formula>AND(#REF!&gt;=#REF!,#REF!&lt;#REF!)</formula>
    </cfRule>
    <cfRule type="expression" dxfId="13" priority="31" stopIfTrue="1">
      <formula>AND($F5&gt;=#REF!,$E5&lt;#REF!)</formula>
    </cfRule>
  </conditionalFormatting>
  <conditionalFormatting sqref="I5:BL24">
    <cfRule type="expression" dxfId="12" priority="24">
      <formula>OR($I$3="s",ou+$I$3="d")</formula>
    </cfRule>
  </conditionalFormatting>
  <pageMargins left="0.35" right="0.35" top="0.35" bottom="0.5" header="0.3" footer="0.3"/>
  <pageSetup scale="43" fitToHeight="0" orientation="landscape" r:id="rId1"/>
  <headerFooter scaleWithDoc="0">
    <oddFooter>&amp;L&amp;"Arial,Regular"&amp;8&amp;K01+043https://www.vertex42.com/ExcelTemplates/construction-schedule.html&amp;R&amp;"Arial,Regular"&amp;8&amp;K01+043Construction Schedule Template © 2017 by Vertex42.com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389232-4C98-4A03-AD0E-39F63BAD1F5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D5:D24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Diagramme de Gantt</vt:lpstr>
      <vt:lpstr>'Diagramme de Gantt'!Impression_des_titres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2017-01-28T01:37:13Z</cp:lastPrinted>
  <dcterms:created xsi:type="dcterms:W3CDTF">2017-01-09T18:01:51Z</dcterms:created>
  <dcterms:modified xsi:type="dcterms:W3CDTF">2022-11-16T14:36:15Z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2017 Vertex42 LLC</vt:lpwstr>
  </property>
  <property fmtid="{D5CDD505-2E9C-101B-9397-08002B2CF9AE}" pid="3" name="Version">
    <vt:lpwstr>1.0.0</vt:lpwstr>
  </property>
</Properties>
</file>